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<sst xmlns="http://schemas.openxmlformats.org/spreadsheetml/2006/main" count="147" uniqueCount="91">
  <si>
    <t>附件</t>
  </si>
  <si>
    <t>公开招聘工作人员综合成绩表</t>
  </si>
  <si>
    <t>序号</t>
  </si>
  <si>
    <t>公司名称</t>
  </si>
  <si>
    <t>招聘岗位</t>
  </si>
  <si>
    <t>招聘人数</t>
  </si>
  <si>
    <t>姓名</t>
  </si>
  <si>
    <t>笔试成绩</t>
  </si>
  <si>
    <t>面试成绩</t>
  </si>
  <si>
    <t>综合成绩</t>
  </si>
  <si>
    <t>名次</t>
  </si>
  <si>
    <t>得分</t>
  </si>
  <si>
    <t>沁水县恒达城市
开发投资有限公司</t>
  </si>
  <si>
    <t>综合人事部</t>
  </si>
  <si>
    <t>廉娅云</t>
  </si>
  <si>
    <t>凌向楠</t>
  </si>
  <si>
    <t>任峻</t>
  </si>
  <si>
    <t>沁水县轩通汽车
服务有限公司</t>
  </si>
  <si>
    <t>综合办公室</t>
  </si>
  <si>
    <t>潘双鑫</t>
  </si>
  <si>
    <t>张姗</t>
  </si>
  <si>
    <t>董胤吟</t>
  </si>
  <si>
    <t>沁水县轻联服装
资本运营有限公司</t>
  </si>
  <si>
    <t>办公室文职岗</t>
  </si>
  <si>
    <t>马佳宁</t>
  </si>
  <si>
    <t>卫晓娟</t>
  </si>
  <si>
    <t>马少新</t>
  </si>
  <si>
    <t>缺考</t>
  </si>
  <si>
    <t>晋城市兴广顺
建筑工程有限公司</t>
  </si>
  <si>
    <t>财会管理部会计岗</t>
  </si>
  <si>
    <t>延敏</t>
  </si>
  <si>
    <t>车泽云子</t>
  </si>
  <si>
    <t>沁水县文化旅游
集团有限公司</t>
  </si>
  <si>
    <t>财务主管</t>
  </si>
  <si>
    <t>任沁峰</t>
  </si>
  <si>
    <t>王晶晶</t>
  </si>
  <si>
    <t>驾驶员</t>
  </si>
  <si>
    <t>王杰</t>
  </si>
  <si>
    <t>郭海</t>
  </si>
  <si>
    <t>郭向前</t>
  </si>
  <si>
    <t>徐靖东</t>
  </si>
  <si>
    <t>彭飞</t>
  </si>
  <si>
    <t>李浩</t>
  </si>
  <si>
    <t>贾远洋</t>
  </si>
  <si>
    <t>李航</t>
  </si>
  <si>
    <t>韩彪</t>
  </si>
  <si>
    <t>景区解说员</t>
  </si>
  <si>
    <t>卫晓燕</t>
  </si>
  <si>
    <t>何源</t>
  </si>
  <si>
    <t>董馨心</t>
  </si>
  <si>
    <t>曹薇薇</t>
  </si>
  <si>
    <t>张艳妮</t>
  </si>
  <si>
    <t>李二娟</t>
  </si>
  <si>
    <t>酒店经理</t>
  </si>
  <si>
    <t>贾浩伟</t>
  </si>
  <si>
    <t>郭晋伟</t>
  </si>
  <si>
    <t>沁水县碧峰文化
传媒有限公司</t>
  </si>
  <si>
    <t>业务部</t>
  </si>
  <si>
    <t>李娇娇</t>
  </si>
  <si>
    <t>赵玉娜</t>
  </si>
  <si>
    <t>李淑荣</t>
  </si>
  <si>
    <t>沁水县自来水
有限公司</t>
  </si>
  <si>
    <t>生产运维岗</t>
  </si>
  <si>
    <t>王聪慧</t>
  </si>
  <si>
    <t>侯晨航</t>
  </si>
  <si>
    <t>牛犇</t>
  </si>
  <si>
    <t>安装抢修岗</t>
  </si>
  <si>
    <t>姬子扬</t>
  </si>
  <si>
    <t>张斯乔</t>
  </si>
  <si>
    <t>任梦瑶</t>
  </si>
  <si>
    <t>第三水厂制水岗</t>
  </si>
  <si>
    <t>常婷</t>
  </si>
  <si>
    <t>王凯东</t>
  </si>
  <si>
    <t>苗超智</t>
  </si>
  <si>
    <t>常哲铭</t>
  </si>
  <si>
    <t>张佳钰</t>
  </si>
  <si>
    <t>董彦辰</t>
  </si>
  <si>
    <t>郑文锦</t>
  </si>
  <si>
    <t>李宵慧</t>
  </si>
  <si>
    <t>郜允超</t>
  </si>
  <si>
    <t>张峰泵站司泵岗</t>
  </si>
  <si>
    <t>霍东英</t>
  </si>
  <si>
    <t>李林红</t>
  </si>
  <si>
    <t>田仕杰</t>
  </si>
  <si>
    <t>闫俊宏</t>
  </si>
  <si>
    <t>曹燕飞</t>
  </si>
  <si>
    <t>吉德任</t>
  </si>
  <si>
    <t>工程项目部</t>
  </si>
  <si>
    <t>张一鸣</t>
  </si>
  <si>
    <t>张淑远</t>
  </si>
  <si>
    <t>刘罡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</si>
</sst>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仿宋"/>
      <charset val="134"/>
    </font>
    <font>
      <b/>
      <sz val="12"/>
      <color theme="1"/>
      <name val="仿宋"/>
      <charset val="134"/>
    </font>
    <font>
      <b/>
      <sz val="11"/>
      <color theme="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7"/>
  <sheetViews>
    <sheetView tabSelected="1" view="pageBreakPreview" zoomScaleNormal="100" workbookViewId="0">
      <pane ySplit="4" topLeftCell="A5" activePane="bottomLeft" state="frozen"/>
      <selection/>
      <selection pane="bottomLeft" activeCell="O44" sqref="O44"/>
    </sheetView>
  </sheetViews>
  <sheetFormatPr defaultColWidth="9" defaultRowHeight="13.5"/>
  <cols>
    <col min="1" max="1" width="5.45833333333333" style="1" customWidth="1"/>
    <col min="2" max="2" width="19.4666666666667" style="1" customWidth="1"/>
    <col min="3" max="3" width="19.875" style="1" customWidth="1"/>
    <col min="4" max="4" width="9.625" style="1" customWidth="1"/>
    <col min="5" max="5" width="10.3" style="1" customWidth="1"/>
    <col min="6" max="7" width="10.625" style="1" customWidth="1"/>
    <col min="8" max="9" width="10.625" customWidth="1"/>
    <col min="10" max="10" width="10.7916666666667" customWidth="1"/>
    <col min="11" max="11" width="7.625" customWidth="1"/>
  </cols>
  <sheetData>
    <row r="1" ht="23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0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/>
      <c r="H3" s="5" t="s">
        <v>8</v>
      </c>
      <c r="I3" s="4"/>
      <c r="J3" s="6" t="s">
        <v>9</v>
      </c>
      <c r="K3" s="6" t="s">
        <v>10</v>
      </c>
    </row>
    <row r="4" ht="20" customHeight="1" spans="1:11">
      <c r="A4" s="4"/>
      <c r="B4" s="4"/>
      <c r="C4" s="4"/>
      <c r="D4" s="4"/>
      <c r="E4" s="4"/>
      <c r="F4" s="5" t="s">
        <v>11</v>
      </c>
      <c r="G4" s="7">
        <v>0.6</v>
      </c>
      <c r="H4" s="4" t="s">
        <v>11</v>
      </c>
      <c r="I4" s="7">
        <v>0.4</v>
      </c>
      <c r="J4" s="8"/>
      <c r="K4" s="8"/>
    </row>
    <row r="5" ht="16" customHeight="1" spans="1:11">
      <c r="A5" s="9">
        <v>1</v>
      </c>
      <c r="B5" s="10" t="s">
        <v>12</v>
      </c>
      <c r="C5" s="9" t="s">
        <v>13</v>
      </c>
      <c r="D5" s="11">
        <v>1</v>
      </c>
      <c r="E5" s="12" t="s">
        <v>14</v>
      </c>
      <c r="F5" s="13">
        <v>81.4</v>
      </c>
      <c r="G5" s="14">
        <f t="shared" ref="G5:G7" si="0">F5*0.6</f>
        <v>48.84</v>
      </c>
      <c r="H5" s="13">
        <v>78.15</v>
      </c>
      <c r="I5" s="14">
        <f t="shared" ref="I5:I12" si="1">H5*0.4</f>
        <v>31.26</v>
      </c>
      <c r="J5" s="14">
        <f t="shared" ref="J5:J7" si="2">G5+I5</f>
        <v>80.1</v>
      </c>
      <c r="K5" s="9">
        <v>1</v>
      </c>
    </row>
    <row r="6" ht="16" customHeight="1" spans="1:11">
      <c r="A6" s="9">
        <v>2</v>
      </c>
      <c r="B6" s="15"/>
      <c r="C6" s="9" t="s">
        <v>13</v>
      </c>
      <c r="D6" s="15"/>
      <c r="E6" s="12" t="s">
        <v>15</v>
      </c>
      <c r="F6" s="13">
        <v>80.64</v>
      </c>
      <c r="G6" s="14">
        <f t="shared" si="0"/>
        <v>48.384</v>
      </c>
      <c r="H6" s="13">
        <v>76.49</v>
      </c>
      <c r="I6" s="14">
        <f t="shared" si="1"/>
        <v>30.596</v>
      </c>
      <c r="J6" s="14">
        <f t="shared" si="2"/>
        <v>78.98</v>
      </c>
      <c r="K6" s="9">
        <v>2</v>
      </c>
    </row>
    <row r="7" ht="16" customHeight="1" spans="1:11">
      <c r="A7" s="9">
        <v>3</v>
      </c>
      <c r="B7" s="16"/>
      <c r="C7" s="9" t="s">
        <v>13</v>
      </c>
      <c r="D7" s="16"/>
      <c r="E7" s="12" t="s">
        <v>16</v>
      </c>
      <c r="F7" s="13">
        <v>80.65</v>
      </c>
      <c r="G7" s="14">
        <f t="shared" si="0"/>
        <v>48.39</v>
      </c>
      <c r="H7" s="13">
        <v>75.95</v>
      </c>
      <c r="I7" s="14">
        <f t="shared" si="1"/>
        <v>30.38</v>
      </c>
      <c r="J7" s="14">
        <f t="shared" si="2"/>
        <v>78.77</v>
      </c>
      <c r="K7" s="9">
        <v>3</v>
      </c>
    </row>
    <row r="8" ht="16" customHeight="1" spans="1:11">
      <c r="A8" s="9">
        <v>4</v>
      </c>
      <c r="B8" s="10" t="s">
        <v>17</v>
      </c>
      <c r="C8" s="9" t="s">
        <v>18</v>
      </c>
      <c r="D8" s="11">
        <v>1</v>
      </c>
      <c r="E8" s="9" t="s">
        <v>19</v>
      </c>
      <c r="F8" s="17">
        <v>79.65</v>
      </c>
      <c r="G8" s="18">
        <f t="shared" ref="G6:G40" si="3">F8*0.6</f>
        <v>47.79</v>
      </c>
      <c r="H8" s="19">
        <v>77.89</v>
      </c>
      <c r="I8" s="18">
        <f t="shared" si="1"/>
        <v>31.156</v>
      </c>
      <c r="J8" s="18">
        <f t="shared" ref="J6:J40" si="4">G8+I8</f>
        <v>78.946</v>
      </c>
      <c r="K8" s="9">
        <v>1</v>
      </c>
    </row>
    <row r="9" ht="16" customHeight="1" spans="1:11">
      <c r="A9" s="9">
        <v>5</v>
      </c>
      <c r="B9" s="15"/>
      <c r="C9" s="9" t="s">
        <v>18</v>
      </c>
      <c r="D9" s="15"/>
      <c r="E9" s="9" t="s">
        <v>20</v>
      </c>
      <c r="F9" s="17">
        <v>79.37</v>
      </c>
      <c r="G9" s="18">
        <f t="shared" si="3"/>
        <v>47.622</v>
      </c>
      <c r="H9" s="19">
        <v>75.9</v>
      </c>
      <c r="I9" s="18">
        <f t="shared" si="1"/>
        <v>30.36</v>
      </c>
      <c r="J9" s="18">
        <f t="shared" si="4"/>
        <v>77.982</v>
      </c>
      <c r="K9" s="9">
        <v>2</v>
      </c>
    </row>
    <row r="10" ht="16" customHeight="1" spans="1:11">
      <c r="A10" s="9">
        <v>6</v>
      </c>
      <c r="B10" s="16"/>
      <c r="C10" s="9" t="s">
        <v>18</v>
      </c>
      <c r="D10" s="16"/>
      <c r="E10" s="9" t="s">
        <v>21</v>
      </c>
      <c r="F10" s="17">
        <v>76.8</v>
      </c>
      <c r="G10" s="18">
        <f t="shared" si="3"/>
        <v>46.08</v>
      </c>
      <c r="H10" s="19">
        <v>75.43</v>
      </c>
      <c r="I10" s="18">
        <f t="shared" si="1"/>
        <v>30.172</v>
      </c>
      <c r="J10" s="18">
        <f t="shared" si="4"/>
        <v>76.252</v>
      </c>
      <c r="K10" s="9">
        <v>3</v>
      </c>
    </row>
    <row r="11" ht="16" customHeight="1" spans="1:11">
      <c r="A11" s="9">
        <v>7</v>
      </c>
      <c r="B11" s="10" t="s">
        <v>22</v>
      </c>
      <c r="C11" s="9" t="s">
        <v>23</v>
      </c>
      <c r="D11" s="11">
        <v>1</v>
      </c>
      <c r="E11" s="9" t="s">
        <v>24</v>
      </c>
      <c r="F11" s="17">
        <v>79.97</v>
      </c>
      <c r="G11" s="18">
        <f t="shared" si="3"/>
        <v>47.982</v>
      </c>
      <c r="H11" s="19">
        <v>78.05</v>
      </c>
      <c r="I11" s="18">
        <f t="shared" si="1"/>
        <v>31.22</v>
      </c>
      <c r="J11" s="18">
        <f t="shared" si="4"/>
        <v>79.202</v>
      </c>
      <c r="K11" s="9">
        <v>1</v>
      </c>
    </row>
    <row r="12" ht="16" customHeight="1" spans="1:11">
      <c r="A12" s="9">
        <v>8</v>
      </c>
      <c r="B12" s="15"/>
      <c r="C12" s="9" t="s">
        <v>23</v>
      </c>
      <c r="D12" s="15"/>
      <c r="E12" s="9" t="s">
        <v>25</v>
      </c>
      <c r="F12" s="17">
        <v>77.06</v>
      </c>
      <c r="G12" s="18">
        <f t="shared" si="3"/>
        <v>46.236</v>
      </c>
      <c r="H12" s="19">
        <v>75.58</v>
      </c>
      <c r="I12" s="18">
        <f t="shared" si="1"/>
        <v>30.232</v>
      </c>
      <c r="J12" s="18">
        <f t="shared" si="4"/>
        <v>76.468</v>
      </c>
      <c r="K12" s="9">
        <v>2</v>
      </c>
    </row>
    <row r="13" ht="16" customHeight="1" spans="1:11">
      <c r="A13" s="9">
        <v>9</v>
      </c>
      <c r="B13" s="16"/>
      <c r="C13" s="9" t="s">
        <v>23</v>
      </c>
      <c r="D13" s="16"/>
      <c r="E13" s="9" t="s">
        <v>26</v>
      </c>
      <c r="F13" s="17">
        <v>76.84</v>
      </c>
      <c r="G13" s="18">
        <f t="shared" si="3"/>
        <v>46.104</v>
      </c>
      <c r="H13" s="19" t="s">
        <v>27</v>
      </c>
      <c r="I13" s="18">
        <v>0</v>
      </c>
      <c r="J13" s="18">
        <f t="shared" si="4"/>
        <v>46.104</v>
      </c>
      <c r="K13" s="9">
        <v>3</v>
      </c>
    </row>
    <row r="14" ht="16" customHeight="1" spans="1:11">
      <c r="A14" s="9">
        <v>10</v>
      </c>
      <c r="B14" s="10" t="s">
        <v>28</v>
      </c>
      <c r="C14" s="9" t="s">
        <v>29</v>
      </c>
      <c r="D14" s="11">
        <v>1</v>
      </c>
      <c r="E14" s="9" t="s">
        <v>30</v>
      </c>
      <c r="F14" s="19">
        <v>75.4</v>
      </c>
      <c r="G14" s="18">
        <f t="shared" si="3"/>
        <v>45.24</v>
      </c>
      <c r="H14" s="19">
        <v>75.47</v>
      </c>
      <c r="I14" s="18">
        <f>H14*0.4</f>
        <v>30.188</v>
      </c>
      <c r="J14" s="18">
        <f t="shared" si="4"/>
        <v>75.428</v>
      </c>
      <c r="K14" s="9">
        <v>1</v>
      </c>
    </row>
    <row r="15" ht="16" customHeight="1" spans="1:11">
      <c r="A15" s="9">
        <v>11</v>
      </c>
      <c r="B15" s="16"/>
      <c r="C15" s="9" t="s">
        <v>29</v>
      </c>
      <c r="D15" s="16"/>
      <c r="E15" s="9" t="s">
        <v>31</v>
      </c>
      <c r="F15" s="19">
        <v>69.51</v>
      </c>
      <c r="G15" s="18">
        <f t="shared" si="3"/>
        <v>41.706</v>
      </c>
      <c r="H15" s="19">
        <v>76.49</v>
      </c>
      <c r="I15" s="18">
        <f>H15*0.4</f>
        <v>30.596</v>
      </c>
      <c r="J15" s="18">
        <f t="shared" si="4"/>
        <v>72.302</v>
      </c>
      <c r="K15" s="9">
        <v>2</v>
      </c>
    </row>
    <row r="16" ht="16" customHeight="1" spans="1:11">
      <c r="A16" s="9">
        <v>12</v>
      </c>
      <c r="B16" s="10" t="s">
        <v>32</v>
      </c>
      <c r="C16" s="9" t="s">
        <v>33</v>
      </c>
      <c r="D16" s="20">
        <v>1</v>
      </c>
      <c r="E16" s="9" t="s">
        <v>34</v>
      </c>
      <c r="F16" s="17">
        <v>79.98</v>
      </c>
      <c r="G16" s="18">
        <f t="shared" si="3"/>
        <v>47.988</v>
      </c>
      <c r="H16" s="19">
        <v>75.66</v>
      </c>
      <c r="I16" s="18">
        <f>H16*0.4</f>
        <v>30.264</v>
      </c>
      <c r="J16" s="18">
        <f t="shared" si="4"/>
        <v>78.252</v>
      </c>
      <c r="K16" s="9">
        <v>1</v>
      </c>
    </row>
    <row r="17" ht="16" customHeight="1" spans="1:11">
      <c r="A17" s="9">
        <v>13</v>
      </c>
      <c r="B17" s="16"/>
      <c r="C17" s="9" t="s">
        <v>33</v>
      </c>
      <c r="D17" s="21"/>
      <c r="E17" s="9" t="s">
        <v>35</v>
      </c>
      <c r="F17" s="17">
        <v>75.06</v>
      </c>
      <c r="G17" s="18">
        <f t="shared" si="3"/>
        <v>45.036</v>
      </c>
      <c r="H17" s="19" t="s">
        <v>27</v>
      </c>
      <c r="I17" s="18">
        <v>0</v>
      </c>
      <c r="J17" s="18">
        <f t="shared" si="4"/>
        <v>45.036</v>
      </c>
      <c r="K17" s="9">
        <v>2</v>
      </c>
    </row>
    <row r="18" ht="16" customHeight="1" spans="1:11">
      <c r="A18" s="9">
        <v>14</v>
      </c>
      <c r="B18" s="10" t="s">
        <v>17</v>
      </c>
      <c r="C18" s="9" t="s">
        <v>36</v>
      </c>
      <c r="D18" s="11">
        <v>3</v>
      </c>
      <c r="E18" s="12" t="s">
        <v>37</v>
      </c>
      <c r="F18" s="17">
        <v>86.32</v>
      </c>
      <c r="G18" s="14">
        <f t="shared" si="3"/>
        <v>51.792</v>
      </c>
      <c r="H18" s="13">
        <v>74.53</v>
      </c>
      <c r="I18" s="14">
        <f t="shared" ref="I18:I21" si="5">H18*0.4</f>
        <v>29.812</v>
      </c>
      <c r="J18" s="14">
        <f t="shared" si="4"/>
        <v>81.604</v>
      </c>
      <c r="K18" s="9">
        <v>1</v>
      </c>
    </row>
    <row r="19" ht="16" customHeight="1" spans="1:11">
      <c r="A19" s="9">
        <v>15</v>
      </c>
      <c r="B19" s="15"/>
      <c r="C19" s="9" t="s">
        <v>36</v>
      </c>
      <c r="D19" s="15"/>
      <c r="E19" s="12" t="s">
        <v>38</v>
      </c>
      <c r="F19" s="17">
        <v>79.42</v>
      </c>
      <c r="G19" s="14">
        <f t="shared" si="3"/>
        <v>47.652</v>
      </c>
      <c r="H19" s="13">
        <v>74.85</v>
      </c>
      <c r="I19" s="14">
        <f t="shared" si="5"/>
        <v>29.94</v>
      </c>
      <c r="J19" s="14">
        <f t="shared" si="4"/>
        <v>77.592</v>
      </c>
      <c r="K19" s="9">
        <v>2</v>
      </c>
    </row>
    <row r="20" ht="16" customHeight="1" spans="1:11">
      <c r="A20" s="9">
        <v>16</v>
      </c>
      <c r="B20" s="15"/>
      <c r="C20" s="9" t="s">
        <v>36</v>
      </c>
      <c r="D20" s="15"/>
      <c r="E20" s="12" t="s">
        <v>39</v>
      </c>
      <c r="F20" s="17">
        <v>79.32</v>
      </c>
      <c r="G20" s="14">
        <f t="shared" si="3"/>
        <v>47.592</v>
      </c>
      <c r="H20" s="13">
        <v>74.22</v>
      </c>
      <c r="I20" s="14">
        <f t="shared" si="5"/>
        <v>29.688</v>
      </c>
      <c r="J20" s="14">
        <f t="shared" si="4"/>
        <v>77.28</v>
      </c>
      <c r="K20" s="9">
        <v>3</v>
      </c>
    </row>
    <row r="21" ht="16" customHeight="1" spans="1:11">
      <c r="A21" s="9">
        <v>17</v>
      </c>
      <c r="B21" s="15"/>
      <c r="C21" s="9" t="s">
        <v>36</v>
      </c>
      <c r="D21" s="15"/>
      <c r="E21" s="12" t="s">
        <v>40</v>
      </c>
      <c r="F21" s="17">
        <v>62.97</v>
      </c>
      <c r="G21" s="14">
        <f t="shared" si="3"/>
        <v>37.782</v>
      </c>
      <c r="H21" s="13">
        <v>74.18</v>
      </c>
      <c r="I21" s="14">
        <f t="shared" si="5"/>
        <v>29.672</v>
      </c>
      <c r="J21" s="14">
        <f t="shared" si="4"/>
        <v>67.454</v>
      </c>
      <c r="K21" s="9">
        <v>4</v>
      </c>
    </row>
    <row r="22" ht="16" customHeight="1" spans="1:11">
      <c r="A22" s="9">
        <v>18</v>
      </c>
      <c r="B22" s="15"/>
      <c r="C22" s="9" t="s">
        <v>36</v>
      </c>
      <c r="D22" s="15"/>
      <c r="E22" s="12" t="s">
        <v>41</v>
      </c>
      <c r="F22" s="17">
        <v>86.93</v>
      </c>
      <c r="G22" s="14">
        <f t="shared" si="3"/>
        <v>52.158</v>
      </c>
      <c r="H22" s="13" t="s">
        <v>27</v>
      </c>
      <c r="I22" s="14">
        <v>0</v>
      </c>
      <c r="J22" s="14">
        <f t="shared" si="4"/>
        <v>52.158</v>
      </c>
      <c r="K22" s="9">
        <v>5</v>
      </c>
    </row>
    <row r="23" ht="16" customHeight="1" spans="1:11">
      <c r="A23" s="9">
        <v>19</v>
      </c>
      <c r="B23" s="15"/>
      <c r="C23" s="9" t="s">
        <v>36</v>
      </c>
      <c r="D23" s="15"/>
      <c r="E23" s="12" t="s">
        <v>42</v>
      </c>
      <c r="F23" s="17">
        <v>78.99</v>
      </c>
      <c r="G23" s="14">
        <f t="shared" si="3"/>
        <v>47.394</v>
      </c>
      <c r="H23" s="13" t="s">
        <v>27</v>
      </c>
      <c r="I23" s="14">
        <v>0</v>
      </c>
      <c r="J23" s="14">
        <f t="shared" si="4"/>
        <v>47.394</v>
      </c>
      <c r="K23" s="9">
        <v>6</v>
      </c>
    </row>
    <row r="24" ht="16" customHeight="1" spans="1:11">
      <c r="A24" s="9">
        <v>20</v>
      </c>
      <c r="B24" s="15"/>
      <c r="C24" s="9" t="s">
        <v>36</v>
      </c>
      <c r="D24" s="15"/>
      <c r="E24" s="12" t="s">
        <v>43</v>
      </c>
      <c r="F24" s="17">
        <v>78.85</v>
      </c>
      <c r="G24" s="14">
        <f t="shared" si="3"/>
        <v>47.31</v>
      </c>
      <c r="H24" s="13" t="s">
        <v>27</v>
      </c>
      <c r="I24" s="14">
        <v>0</v>
      </c>
      <c r="J24" s="14">
        <f t="shared" si="4"/>
        <v>47.31</v>
      </c>
      <c r="K24" s="9">
        <v>7</v>
      </c>
    </row>
    <row r="25" ht="16" customHeight="1" spans="1:11">
      <c r="A25" s="9">
        <v>21</v>
      </c>
      <c r="B25" s="15"/>
      <c r="C25" s="9" t="s">
        <v>36</v>
      </c>
      <c r="D25" s="15"/>
      <c r="E25" s="12" t="s">
        <v>44</v>
      </c>
      <c r="F25" s="17">
        <v>78.58</v>
      </c>
      <c r="G25" s="14">
        <f t="shared" si="3"/>
        <v>47.148</v>
      </c>
      <c r="H25" s="13" t="s">
        <v>27</v>
      </c>
      <c r="I25" s="14">
        <v>0</v>
      </c>
      <c r="J25" s="14">
        <f t="shared" si="4"/>
        <v>47.148</v>
      </c>
      <c r="K25" s="9">
        <v>8</v>
      </c>
    </row>
    <row r="26" ht="16" customHeight="1" spans="1:11">
      <c r="A26" s="9">
        <v>22</v>
      </c>
      <c r="B26" s="16"/>
      <c r="C26" s="9" t="s">
        <v>36</v>
      </c>
      <c r="D26" s="16"/>
      <c r="E26" s="12" t="s">
        <v>45</v>
      </c>
      <c r="F26" s="17">
        <v>72.25</v>
      </c>
      <c r="G26" s="14">
        <f t="shared" si="3"/>
        <v>43.35</v>
      </c>
      <c r="H26" s="13" t="s">
        <v>27</v>
      </c>
      <c r="I26" s="14">
        <v>0</v>
      </c>
      <c r="J26" s="14">
        <f t="shared" si="4"/>
        <v>43.35</v>
      </c>
      <c r="K26" s="9">
        <v>9</v>
      </c>
    </row>
    <row r="27" ht="16" customHeight="1" spans="1:11">
      <c r="A27" s="9">
        <v>23</v>
      </c>
      <c r="B27" s="10" t="s">
        <v>32</v>
      </c>
      <c r="C27" s="9" t="s">
        <v>46</v>
      </c>
      <c r="D27" s="11">
        <v>2</v>
      </c>
      <c r="E27" s="12" t="s">
        <v>47</v>
      </c>
      <c r="F27" s="17">
        <v>83.65</v>
      </c>
      <c r="G27" s="14">
        <f t="shared" si="3"/>
        <v>50.19</v>
      </c>
      <c r="H27" s="13">
        <v>78.34</v>
      </c>
      <c r="I27" s="14">
        <f t="shared" ref="I27:I32" si="6">H27*0.4</f>
        <v>31.336</v>
      </c>
      <c r="J27" s="14">
        <f t="shared" si="4"/>
        <v>81.526</v>
      </c>
      <c r="K27" s="9">
        <v>1</v>
      </c>
    </row>
    <row r="28" ht="16" customHeight="1" spans="1:11">
      <c r="A28" s="9">
        <v>24</v>
      </c>
      <c r="B28" s="15"/>
      <c r="C28" s="9" t="s">
        <v>46</v>
      </c>
      <c r="D28" s="15"/>
      <c r="E28" s="12" t="s">
        <v>48</v>
      </c>
      <c r="F28" s="17">
        <v>82.81</v>
      </c>
      <c r="G28" s="14">
        <f t="shared" si="3"/>
        <v>49.686</v>
      </c>
      <c r="H28" s="13">
        <v>78.17</v>
      </c>
      <c r="I28" s="14">
        <f t="shared" si="6"/>
        <v>31.268</v>
      </c>
      <c r="J28" s="14">
        <f t="shared" si="4"/>
        <v>80.954</v>
      </c>
      <c r="K28" s="9">
        <v>2</v>
      </c>
    </row>
    <row r="29" ht="16" customHeight="1" spans="1:11">
      <c r="A29" s="9">
        <v>25</v>
      </c>
      <c r="B29" s="15"/>
      <c r="C29" s="9" t="s">
        <v>46</v>
      </c>
      <c r="D29" s="15"/>
      <c r="E29" s="12" t="s">
        <v>49</v>
      </c>
      <c r="F29" s="17">
        <v>80.81</v>
      </c>
      <c r="G29" s="14">
        <f t="shared" si="3"/>
        <v>48.486</v>
      </c>
      <c r="H29" s="13">
        <v>76.61</v>
      </c>
      <c r="I29" s="14">
        <f t="shared" si="6"/>
        <v>30.644</v>
      </c>
      <c r="J29" s="14">
        <f t="shared" si="4"/>
        <v>79.13</v>
      </c>
      <c r="K29" s="9">
        <v>3</v>
      </c>
    </row>
    <row r="30" ht="16" customHeight="1" spans="1:11">
      <c r="A30" s="9">
        <v>26</v>
      </c>
      <c r="B30" s="15"/>
      <c r="C30" s="9" t="s">
        <v>46</v>
      </c>
      <c r="D30" s="15"/>
      <c r="E30" s="12" t="s">
        <v>50</v>
      </c>
      <c r="F30" s="17">
        <v>81.1</v>
      </c>
      <c r="G30" s="14">
        <f t="shared" si="3"/>
        <v>48.66</v>
      </c>
      <c r="H30" s="13">
        <v>75.63</v>
      </c>
      <c r="I30" s="14">
        <f t="shared" si="6"/>
        <v>30.252</v>
      </c>
      <c r="J30" s="14">
        <f t="shared" si="4"/>
        <v>78.912</v>
      </c>
      <c r="K30" s="9">
        <v>4</v>
      </c>
    </row>
    <row r="31" ht="16" customHeight="1" spans="1:11">
      <c r="A31" s="9">
        <v>27</v>
      </c>
      <c r="B31" s="15"/>
      <c r="C31" s="9" t="s">
        <v>46</v>
      </c>
      <c r="D31" s="15"/>
      <c r="E31" s="12" t="s">
        <v>51</v>
      </c>
      <c r="F31" s="17">
        <v>80.53</v>
      </c>
      <c r="G31" s="14">
        <f t="shared" si="3"/>
        <v>48.318</v>
      </c>
      <c r="H31" s="13">
        <v>76.03</v>
      </c>
      <c r="I31" s="14">
        <f t="shared" si="6"/>
        <v>30.412</v>
      </c>
      <c r="J31" s="14">
        <f t="shared" si="4"/>
        <v>78.73</v>
      </c>
      <c r="K31" s="9">
        <v>5</v>
      </c>
    </row>
    <row r="32" ht="16" customHeight="1" spans="1:11">
      <c r="A32" s="9">
        <v>28</v>
      </c>
      <c r="B32" s="15"/>
      <c r="C32" s="9" t="s">
        <v>46</v>
      </c>
      <c r="D32" s="16"/>
      <c r="E32" s="12" t="s">
        <v>52</v>
      </c>
      <c r="F32" s="17">
        <v>79.83</v>
      </c>
      <c r="G32" s="14">
        <f t="shared" si="3"/>
        <v>47.898</v>
      </c>
      <c r="H32" s="13">
        <v>75.13</v>
      </c>
      <c r="I32" s="14">
        <f t="shared" si="6"/>
        <v>30.052</v>
      </c>
      <c r="J32" s="14">
        <f t="shared" si="4"/>
        <v>77.95</v>
      </c>
      <c r="K32" s="9">
        <v>6</v>
      </c>
    </row>
    <row r="33" ht="16" customHeight="1" spans="1:11">
      <c r="A33" s="9">
        <v>29</v>
      </c>
      <c r="B33" s="15"/>
      <c r="C33" s="9" t="s">
        <v>53</v>
      </c>
      <c r="D33" s="9">
        <v>1</v>
      </c>
      <c r="E33" s="9" t="s">
        <v>54</v>
      </c>
      <c r="F33" s="17">
        <v>84.2</v>
      </c>
      <c r="G33" s="18">
        <f t="shared" si="3"/>
        <v>50.52</v>
      </c>
      <c r="H33" s="19">
        <v>76.83</v>
      </c>
      <c r="I33" s="18">
        <f t="shared" ref="I33:I39" si="7">H33*0.4</f>
        <v>30.732</v>
      </c>
      <c r="J33" s="18">
        <f t="shared" si="4"/>
        <v>81.252</v>
      </c>
      <c r="K33" s="9">
        <v>1</v>
      </c>
    </row>
    <row r="34" ht="16" customHeight="1" spans="1:11">
      <c r="A34" s="9">
        <v>30</v>
      </c>
      <c r="B34" s="16"/>
      <c r="C34" s="9" t="s">
        <v>53</v>
      </c>
      <c r="D34" s="9"/>
      <c r="E34" s="9" t="s">
        <v>55</v>
      </c>
      <c r="F34" s="17">
        <v>83.29</v>
      </c>
      <c r="G34" s="18">
        <f t="shared" si="3"/>
        <v>49.974</v>
      </c>
      <c r="H34" s="19" t="s">
        <v>27</v>
      </c>
      <c r="I34" s="18">
        <v>0</v>
      </c>
      <c r="J34" s="18">
        <f t="shared" si="4"/>
        <v>49.974</v>
      </c>
      <c r="K34" s="9">
        <v>2</v>
      </c>
    </row>
    <row r="35" ht="16" customHeight="1" spans="1:11">
      <c r="A35" s="9">
        <v>31</v>
      </c>
      <c r="B35" s="10" t="s">
        <v>56</v>
      </c>
      <c r="C35" s="9" t="s">
        <v>57</v>
      </c>
      <c r="D35" s="11">
        <v>1</v>
      </c>
      <c r="E35" s="9" t="s">
        <v>58</v>
      </c>
      <c r="F35" s="17">
        <v>82.49</v>
      </c>
      <c r="G35" s="18">
        <f t="shared" si="3"/>
        <v>49.494</v>
      </c>
      <c r="H35" s="19">
        <v>76.8</v>
      </c>
      <c r="I35" s="18">
        <f t="shared" si="7"/>
        <v>30.72</v>
      </c>
      <c r="J35" s="18">
        <f t="shared" si="4"/>
        <v>80.214</v>
      </c>
      <c r="K35" s="9">
        <v>1</v>
      </c>
    </row>
    <row r="36" ht="16" customHeight="1" spans="1:11">
      <c r="A36" s="9">
        <v>32</v>
      </c>
      <c r="B36" s="15"/>
      <c r="C36" s="9" t="s">
        <v>57</v>
      </c>
      <c r="D36" s="15"/>
      <c r="E36" s="9" t="s">
        <v>59</v>
      </c>
      <c r="F36" s="17">
        <v>80.01</v>
      </c>
      <c r="G36" s="18">
        <f t="shared" si="3"/>
        <v>48.006</v>
      </c>
      <c r="H36" s="19">
        <v>77.83</v>
      </c>
      <c r="I36" s="18">
        <f t="shared" si="7"/>
        <v>31.132</v>
      </c>
      <c r="J36" s="18">
        <f t="shared" si="4"/>
        <v>79.138</v>
      </c>
      <c r="K36" s="9">
        <v>2</v>
      </c>
    </row>
    <row r="37" ht="16" customHeight="1" spans="1:11">
      <c r="A37" s="9">
        <v>33</v>
      </c>
      <c r="B37" s="16"/>
      <c r="C37" s="9" t="s">
        <v>57</v>
      </c>
      <c r="D37" s="16"/>
      <c r="E37" s="9" t="s">
        <v>60</v>
      </c>
      <c r="F37" s="17">
        <v>73.71</v>
      </c>
      <c r="G37" s="18">
        <f t="shared" si="3"/>
        <v>44.226</v>
      </c>
      <c r="H37" s="19">
        <v>75.19</v>
      </c>
      <c r="I37" s="18">
        <f t="shared" si="7"/>
        <v>30.076</v>
      </c>
      <c r="J37" s="18">
        <f t="shared" si="4"/>
        <v>74.302</v>
      </c>
      <c r="K37" s="9">
        <v>3</v>
      </c>
    </row>
    <row r="38" ht="16" customHeight="1" spans="1:11">
      <c r="A38" s="9">
        <v>34</v>
      </c>
      <c r="B38" s="10" t="s">
        <v>61</v>
      </c>
      <c r="C38" s="9" t="s">
        <v>62</v>
      </c>
      <c r="D38" s="11">
        <v>1</v>
      </c>
      <c r="E38" s="12" t="s">
        <v>63</v>
      </c>
      <c r="F38" s="17">
        <v>84.84</v>
      </c>
      <c r="G38" s="14">
        <f t="shared" si="3"/>
        <v>50.904</v>
      </c>
      <c r="H38" s="13">
        <v>78.04</v>
      </c>
      <c r="I38" s="14">
        <f t="shared" si="7"/>
        <v>31.216</v>
      </c>
      <c r="J38" s="14">
        <f t="shared" si="4"/>
        <v>82.12</v>
      </c>
      <c r="K38" s="9">
        <v>1</v>
      </c>
    </row>
    <row r="39" ht="16" customHeight="1" spans="1:11">
      <c r="A39" s="9">
        <v>35</v>
      </c>
      <c r="B39" s="15"/>
      <c r="C39" s="9" t="s">
        <v>62</v>
      </c>
      <c r="D39" s="15"/>
      <c r="E39" s="12" t="s">
        <v>64</v>
      </c>
      <c r="F39" s="17">
        <v>82.83</v>
      </c>
      <c r="G39" s="14">
        <f t="shared" si="3"/>
        <v>49.698</v>
      </c>
      <c r="H39" s="13">
        <v>77.82</v>
      </c>
      <c r="I39" s="14">
        <f t="shared" si="7"/>
        <v>31.128</v>
      </c>
      <c r="J39" s="14">
        <f t="shared" si="4"/>
        <v>80.826</v>
      </c>
      <c r="K39" s="9">
        <v>2</v>
      </c>
    </row>
    <row r="40" ht="16" customHeight="1" spans="1:11">
      <c r="A40" s="9">
        <v>36</v>
      </c>
      <c r="B40" s="15"/>
      <c r="C40" s="9" t="s">
        <v>62</v>
      </c>
      <c r="D40" s="16"/>
      <c r="E40" s="12" t="s">
        <v>65</v>
      </c>
      <c r="F40" s="17">
        <v>82.93</v>
      </c>
      <c r="G40" s="14">
        <f t="shared" si="3"/>
        <v>49.758</v>
      </c>
      <c r="H40" s="13" t="s">
        <v>27</v>
      </c>
      <c r="I40" s="14">
        <v>0</v>
      </c>
      <c r="J40" s="14">
        <f t="shared" si="4"/>
        <v>49.758</v>
      </c>
      <c r="K40" s="9">
        <v>3</v>
      </c>
    </row>
    <row r="41" ht="16" customHeight="1" spans="1:11">
      <c r="A41" s="9">
        <v>37</v>
      </c>
      <c r="B41" s="15"/>
      <c r="C41" s="9" t="s">
        <v>66</v>
      </c>
      <c r="D41" s="11">
        <v>1</v>
      </c>
      <c r="E41" s="9" t="s">
        <v>67</v>
      </c>
      <c r="F41" s="17">
        <v>88.67</v>
      </c>
      <c r="G41" s="18">
        <f t="shared" ref="G38:G61" si="8">F41*0.6</f>
        <v>53.202</v>
      </c>
      <c r="H41" s="19">
        <v>77.9</v>
      </c>
      <c r="I41" s="18">
        <f t="shared" ref="I38:I61" si="9">H41*0.4</f>
        <v>31.16</v>
      </c>
      <c r="J41" s="18">
        <f t="shared" ref="J38:J61" si="10">G41+I41</f>
        <v>84.362</v>
      </c>
      <c r="K41" s="9">
        <v>1</v>
      </c>
    </row>
    <row r="42" ht="16" customHeight="1" spans="1:11">
      <c r="A42" s="9">
        <v>38</v>
      </c>
      <c r="B42" s="15"/>
      <c r="C42" s="9" t="s">
        <v>66</v>
      </c>
      <c r="D42" s="15"/>
      <c r="E42" s="9" t="s">
        <v>68</v>
      </c>
      <c r="F42" s="17">
        <v>87.67</v>
      </c>
      <c r="G42" s="18">
        <f t="shared" si="8"/>
        <v>52.602</v>
      </c>
      <c r="H42" s="19">
        <v>75.84</v>
      </c>
      <c r="I42" s="18">
        <f t="shared" si="9"/>
        <v>30.336</v>
      </c>
      <c r="J42" s="18">
        <f t="shared" si="10"/>
        <v>82.938</v>
      </c>
      <c r="K42" s="9">
        <v>2</v>
      </c>
    </row>
    <row r="43" ht="16" customHeight="1" spans="1:11">
      <c r="A43" s="9">
        <v>39</v>
      </c>
      <c r="B43" s="15"/>
      <c r="C43" s="9" t="s">
        <v>66</v>
      </c>
      <c r="D43" s="16"/>
      <c r="E43" s="9" t="s">
        <v>69</v>
      </c>
      <c r="F43" s="17">
        <v>85.29</v>
      </c>
      <c r="G43" s="18">
        <f t="shared" si="8"/>
        <v>51.174</v>
      </c>
      <c r="H43" s="19">
        <v>75.92</v>
      </c>
      <c r="I43" s="18">
        <f t="shared" si="9"/>
        <v>30.368</v>
      </c>
      <c r="J43" s="18">
        <f t="shared" si="10"/>
        <v>81.542</v>
      </c>
      <c r="K43" s="9">
        <v>3</v>
      </c>
    </row>
    <row r="44" ht="16" customHeight="1" spans="1:11">
      <c r="A44" s="9">
        <v>40</v>
      </c>
      <c r="B44" s="15"/>
      <c r="C44" s="22" t="s">
        <v>70</v>
      </c>
      <c r="D44" s="11">
        <v>3</v>
      </c>
      <c r="E44" s="12" t="s">
        <v>71</v>
      </c>
      <c r="F44" s="17">
        <v>81.99</v>
      </c>
      <c r="G44" s="14">
        <f t="shared" si="8"/>
        <v>49.194</v>
      </c>
      <c r="H44" s="13">
        <v>75.71</v>
      </c>
      <c r="I44" s="14">
        <f t="shared" si="9"/>
        <v>30.284</v>
      </c>
      <c r="J44" s="14">
        <f t="shared" si="10"/>
        <v>79.478</v>
      </c>
      <c r="K44" s="9">
        <v>1</v>
      </c>
    </row>
    <row r="45" ht="16" customHeight="1" spans="1:11">
      <c r="A45" s="9">
        <v>41</v>
      </c>
      <c r="B45" s="15"/>
      <c r="C45" s="22" t="s">
        <v>70</v>
      </c>
      <c r="D45" s="15"/>
      <c r="E45" s="12" t="s">
        <v>72</v>
      </c>
      <c r="F45" s="17">
        <v>80.72</v>
      </c>
      <c r="G45" s="14">
        <f t="shared" si="8"/>
        <v>48.432</v>
      </c>
      <c r="H45" s="13">
        <v>76.43</v>
      </c>
      <c r="I45" s="14">
        <f t="shared" si="9"/>
        <v>30.572</v>
      </c>
      <c r="J45" s="14">
        <f t="shared" si="10"/>
        <v>79.004</v>
      </c>
      <c r="K45" s="9">
        <v>2</v>
      </c>
    </row>
    <row r="46" ht="16" customHeight="1" spans="1:11">
      <c r="A46" s="9">
        <v>42</v>
      </c>
      <c r="B46" s="15"/>
      <c r="C46" s="22" t="s">
        <v>70</v>
      </c>
      <c r="D46" s="15"/>
      <c r="E46" s="12" t="s">
        <v>73</v>
      </c>
      <c r="F46" s="17">
        <v>75.82</v>
      </c>
      <c r="G46" s="14">
        <f t="shared" si="8"/>
        <v>45.492</v>
      </c>
      <c r="H46" s="13">
        <v>78.81</v>
      </c>
      <c r="I46" s="14">
        <f t="shared" si="9"/>
        <v>31.524</v>
      </c>
      <c r="J46" s="14">
        <f t="shared" si="10"/>
        <v>77.016</v>
      </c>
      <c r="K46" s="9">
        <v>3</v>
      </c>
    </row>
    <row r="47" ht="16" customHeight="1" spans="1:11">
      <c r="A47" s="9">
        <v>43</v>
      </c>
      <c r="B47" s="15"/>
      <c r="C47" s="22" t="s">
        <v>70</v>
      </c>
      <c r="D47" s="15"/>
      <c r="E47" s="12" t="s">
        <v>74</v>
      </c>
      <c r="F47" s="17">
        <v>76.6</v>
      </c>
      <c r="G47" s="14">
        <f t="shared" si="8"/>
        <v>45.96</v>
      </c>
      <c r="H47" s="13">
        <v>76.61</v>
      </c>
      <c r="I47" s="14">
        <f t="shared" si="9"/>
        <v>30.644</v>
      </c>
      <c r="J47" s="14">
        <f t="shared" si="10"/>
        <v>76.604</v>
      </c>
      <c r="K47" s="9">
        <v>4</v>
      </c>
    </row>
    <row r="48" ht="16" customHeight="1" spans="1:11">
      <c r="A48" s="9">
        <v>44</v>
      </c>
      <c r="B48" s="15"/>
      <c r="C48" s="22" t="s">
        <v>70</v>
      </c>
      <c r="D48" s="15"/>
      <c r="E48" s="12" t="s">
        <v>75</v>
      </c>
      <c r="F48" s="17">
        <v>74.71</v>
      </c>
      <c r="G48" s="14">
        <f t="shared" si="8"/>
        <v>44.826</v>
      </c>
      <c r="H48" s="13">
        <v>76.39</v>
      </c>
      <c r="I48" s="14">
        <f t="shared" si="9"/>
        <v>30.556</v>
      </c>
      <c r="J48" s="14">
        <f t="shared" si="10"/>
        <v>75.382</v>
      </c>
      <c r="K48" s="9">
        <v>5</v>
      </c>
    </row>
    <row r="49" ht="16" customHeight="1" spans="1:11">
      <c r="A49" s="9">
        <v>45</v>
      </c>
      <c r="B49" s="15"/>
      <c r="C49" s="22" t="s">
        <v>70</v>
      </c>
      <c r="D49" s="15"/>
      <c r="E49" s="12" t="s">
        <v>76</v>
      </c>
      <c r="F49" s="17">
        <v>75.37</v>
      </c>
      <c r="G49" s="14">
        <f t="shared" si="8"/>
        <v>45.222</v>
      </c>
      <c r="H49" s="13">
        <v>74.73</v>
      </c>
      <c r="I49" s="14">
        <f t="shared" si="9"/>
        <v>29.892</v>
      </c>
      <c r="J49" s="14">
        <f t="shared" si="10"/>
        <v>75.114</v>
      </c>
      <c r="K49" s="9">
        <v>6</v>
      </c>
    </row>
    <row r="50" ht="16" customHeight="1" spans="1:11">
      <c r="A50" s="9">
        <v>46</v>
      </c>
      <c r="B50" s="15"/>
      <c r="C50" s="22" t="s">
        <v>70</v>
      </c>
      <c r="D50" s="15"/>
      <c r="E50" s="12" t="s">
        <v>77</v>
      </c>
      <c r="F50" s="17">
        <v>72.45</v>
      </c>
      <c r="G50" s="14">
        <f t="shared" si="8"/>
        <v>43.47</v>
      </c>
      <c r="H50" s="13">
        <v>74.14</v>
      </c>
      <c r="I50" s="14">
        <f t="shared" si="9"/>
        <v>29.656</v>
      </c>
      <c r="J50" s="14">
        <f t="shared" si="10"/>
        <v>73.126</v>
      </c>
      <c r="K50" s="9">
        <v>7</v>
      </c>
    </row>
    <row r="51" ht="16" customHeight="1" spans="1:11">
      <c r="A51" s="9">
        <v>47</v>
      </c>
      <c r="B51" s="15"/>
      <c r="C51" s="22" t="s">
        <v>70</v>
      </c>
      <c r="D51" s="15"/>
      <c r="E51" s="12" t="s">
        <v>78</v>
      </c>
      <c r="F51" s="17">
        <v>71.16</v>
      </c>
      <c r="G51" s="14">
        <f t="shared" si="8"/>
        <v>42.696</v>
      </c>
      <c r="H51" s="13">
        <v>72.93</v>
      </c>
      <c r="I51" s="14">
        <f t="shared" si="9"/>
        <v>29.172</v>
      </c>
      <c r="J51" s="14">
        <f t="shared" si="10"/>
        <v>71.868</v>
      </c>
      <c r="K51" s="9">
        <v>8</v>
      </c>
    </row>
    <row r="52" ht="16" customHeight="1" spans="1:11">
      <c r="A52" s="9">
        <v>48</v>
      </c>
      <c r="B52" s="15"/>
      <c r="C52" s="22" t="s">
        <v>70</v>
      </c>
      <c r="D52" s="16"/>
      <c r="E52" s="12" t="s">
        <v>79</v>
      </c>
      <c r="F52" s="17">
        <v>73.73</v>
      </c>
      <c r="G52" s="14">
        <f t="shared" si="8"/>
        <v>44.238</v>
      </c>
      <c r="H52" s="13" t="s">
        <v>27</v>
      </c>
      <c r="I52" s="14">
        <v>0</v>
      </c>
      <c r="J52" s="14">
        <f t="shared" si="10"/>
        <v>44.238</v>
      </c>
      <c r="K52" s="9">
        <v>9</v>
      </c>
    </row>
    <row r="53" ht="16" customHeight="1" spans="1:11">
      <c r="A53" s="9">
        <v>49</v>
      </c>
      <c r="B53" s="15"/>
      <c r="C53" s="9" t="s">
        <v>80</v>
      </c>
      <c r="D53" s="10">
        <v>2</v>
      </c>
      <c r="E53" s="12" t="s">
        <v>81</v>
      </c>
      <c r="F53" s="17">
        <v>79.47</v>
      </c>
      <c r="G53" s="14">
        <f t="shared" si="8"/>
        <v>47.682</v>
      </c>
      <c r="H53" s="13">
        <v>76</v>
      </c>
      <c r="I53" s="14">
        <f t="shared" ref="I53:I58" si="11">H53*0.4</f>
        <v>30.4</v>
      </c>
      <c r="J53" s="14">
        <f t="shared" si="10"/>
        <v>78.082</v>
      </c>
      <c r="K53" s="9">
        <v>1</v>
      </c>
    </row>
    <row r="54" ht="16" customHeight="1" spans="1:11">
      <c r="A54" s="9">
        <v>50</v>
      </c>
      <c r="B54" s="15"/>
      <c r="C54" s="9" t="s">
        <v>80</v>
      </c>
      <c r="D54" s="23"/>
      <c r="E54" s="24" t="s">
        <v>82</v>
      </c>
      <c r="F54" s="17">
        <v>79.86</v>
      </c>
      <c r="G54" s="14">
        <f t="shared" si="8"/>
        <v>47.916</v>
      </c>
      <c r="H54" s="13">
        <v>74.74</v>
      </c>
      <c r="I54" s="14">
        <f t="shared" si="11"/>
        <v>29.896</v>
      </c>
      <c r="J54" s="14">
        <f t="shared" si="10"/>
        <v>77.812</v>
      </c>
      <c r="K54" s="9">
        <v>2</v>
      </c>
    </row>
    <row r="55" ht="16" customHeight="1" spans="1:11">
      <c r="A55" s="9">
        <v>51</v>
      </c>
      <c r="B55" s="15"/>
      <c r="C55" s="9" t="s">
        <v>80</v>
      </c>
      <c r="D55" s="23"/>
      <c r="E55" s="12" t="s">
        <v>83</v>
      </c>
      <c r="F55" s="17">
        <v>78.97</v>
      </c>
      <c r="G55" s="14">
        <f t="shared" si="8"/>
        <v>47.382</v>
      </c>
      <c r="H55" s="13">
        <v>74.94</v>
      </c>
      <c r="I55" s="14">
        <f t="shared" si="11"/>
        <v>29.976</v>
      </c>
      <c r="J55" s="14">
        <f t="shared" si="10"/>
        <v>77.358</v>
      </c>
      <c r="K55" s="9">
        <v>3</v>
      </c>
    </row>
    <row r="56" ht="16" customHeight="1" spans="1:11">
      <c r="A56" s="9">
        <v>52</v>
      </c>
      <c r="B56" s="15"/>
      <c r="C56" s="9" t="s">
        <v>80</v>
      </c>
      <c r="D56" s="23"/>
      <c r="E56" s="12" t="s">
        <v>84</v>
      </c>
      <c r="F56" s="17">
        <v>75.21</v>
      </c>
      <c r="G56" s="14">
        <f t="shared" si="8"/>
        <v>45.126</v>
      </c>
      <c r="H56" s="13">
        <v>76.12</v>
      </c>
      <c r="I56" s="14">
        <f t="shared" si="11"/>
        <v>30.448</v>
      </c>
      <c r="J56" s="14">
        <f t="shared" si="10"/>
        <v>75.574</v>
      </c>
      <c r="K56" s="9">
        <v>4</v>
      </c>
    </row>
    <row r="57" ht="16" customHeight="1" spans="1:11">
      <c r="A57" s="9">
        <v>53</v>
      </c>
      <c r="B57" s="15"/>
      <c r="C57" s="9" t="s">
        <v>80</v>
      </c>
      <c r="D57" s="23"/>
      <c r="E57" s="12" t="s">
        <v>85</v>
      </c>
      <c r="F57" s="17">
        <v>65.69</v>
      </c>
      <c r="G57" s="14">
        <f t="shared" si="8"/>
        <v>39.414</v>
      </c>
      <c r="H57" s="13">
        <v>75.11</v>
      </c>
      <c r="I57" s="14">
        <f t="shared" si="11"/>
        <v>30.044</v>
      </c>
      <c r="J57" s="14">
        <f t="shared" si="10"/>
        <v>69.458</v>
      </c>
      <c r="K57" s="9">
        <v>5</v>
      </c>
    </row>
    <row r="58" ht="16" customHeight="1" spans="1:11">
      <c r="A58" s="9">
        <v>54</v>
      </c>
      <c r="B58" s="16"/>
      <c r="C58" s="9" t="s">
        <v>80</v>
      </c>
      <c r="D58" s="25"/>
      <c r="E58" s="12" t="s">
        <v>86</v>
      </c>
      <c r="F58" s="17">
        <v>65.02</v>
      </c>
      <c r="G58" s="14">
        <f t="shared" si="8"/>
        <v>39.012</v>
      </c>
      <c r="H58" s="13">
        <v>74.07</v>
      </c>
      <c r="I58" s="14">
        <f t="shared" si="11"/>
        <v>29.628</v>
      </c>
      <c r="J58" s="14">
        <f t="shared" si="10"/>
        <v>68.64</v>
      </c>
      <c r="K58" s="9">
        <v>6</v>
      </c>
    </row>
    <row r="59" ht="16" customHeight="1" spans="1:11">
      <c r="A59" s="9">
        <v>55</v>
      </c>
      <c r="B59" s="10" t="s">
        <v>32</v>
      </c>
      <c r="C59" s="9" t="s">
        <v>87</v>
      </c>
      <c r="D59" s="11">
        <v>1</v>
      </c>
      <c r="E59" s="9" t="s">
        <v>88</v>
      </c>
      <c r="F59" s="17">
        <v>79.74</v>
      </c>
      <c r="G59" s="18">
        <f t="shared" si="8"/>
        <v>47.844</v>
      </c>
      <c r="H59" s="19">
        <v>75.14</v>
      </c>
      <c r="I59" s="18">
        <f t="shared" si="9"/>
        <v>30.056</v>
      </c>
      <c r="J59" s="18">
        <f t="shared" si="10"/>
        <v>77.9</v>
      </c>
      <c r="K59" s="9">
        <v>1</v>
      </c>
    </row>
    <row r="60" ht="16" customHeight="1" spans="1:11">
      <c r="A60" s="9">
        <v>56</v>
      </c>
      <c r="B60" s="15"/>
      <c r="C60" s="9" t="s">
        <v>87</v>
      </c>
      <c r="D60" s="15"/>
      <c r="E60" s="9" t="s">
        <v>89</v>
      </c>
      <c r="F60" s="17">
        <v>72.23</v>
      </c>
      <c r="G60" s="18">
        <f t="shared" si="8"/>
        <v>43.338</v>
      </c>
      <c r="H60" s="19">
        <v>76.62</v>
      </c>
      <c r="I60" s="18">
        <f t="shared" si="9"/>
        <v>30.648</v>
      </c>
      <c r="J60" s="18">
        <f t="shared" si="10"/>
        <v>73.986</v>
      </c>
      <c r="K60" s="9">
        <v>2</v>
      </c>
    </row>
    <row r="61" ht="16" customHeight="1" spans="1:11">
      <c r="A61" s="9">
        <v>57</v>
      </c>
      <c r="B61" s="16"/>
      <c r="C61" s="9" t="s">
        <v>87</v>
      </c>
      <c r="D61" s="16"/>
      <c r="E61" s="9" t="s">
        <v>90</v>
      </c>
      <c r="F61" s="17">
        <v>69.47</v>
      </c>
      <c r="G61" s="18">
        <f t="shared" si="8"/>
        <v>41.682</v>
      </c>
      <c r="H61" s="19">
        <v>76.44</v>
      </c>
      <c r="I61" s="18">
        <f t="shared" si="9"/>
        <v>30.576</v>
      </c>
      <c r="J61" s="18">
        <f t="shared" si="10"/>
        <v>72.258</v>
      </c>
      <c r="K61" s="9">
        <v>3</v>
      </c>
    </row>
    <row r="62" ht="22" customHeight="1"/>
    <row r="63" ht="22" customHeight="1"/>
    <row r="64" ht="22" customHeight="1"/>
    <row r="65" ht="22" customHeight="1"/>
    <row r="66" ht="22" customHeight="1"/>
    <row r="67" ht="22" customHeight="1"/>
  </sheetData>
  <mergeCells count="35">
    <mergeCell ref="A1:K1"/>
    <mergeCell ref="A2:K2"/>
    <mergeCell ref="F3:G3"/>
    <mergeCell ref="H3:I3"/>
    <mergeCell ref="A3:A4"/>
    <mergeCell ref="B3:B4"/>
    <mergeCell ref="B5:B7"/>
    <mergeCell ref="B8:B10"/>
    <mergeCell ref="B11:B13"/>
    <mergeCell ref="B14:B15"/>
    <mergeCell ref="B16:B17"/>
    <mergeCell ref="B18:B26"/>
    <mergeCell ref="B27:B34"/>
    <mergeCell ref="B35:B37"/>
    <mergeCell ref="B38:B58"/>
    <mergeCell ref="B59:B61"/>
    <mergeCell ref="C3:C4"/>
    <mergeCell ref="D3:D4"/>
    <mergeCell ref="D5:D7"/>
    <mergeCell ref="D8:D10"/>
    <mergeCell ref="D11:D13"/>
    <mergeCell ref="D14:D15"/>
    <mergeCell ref="D16:D17"/>
    <mergeCell ref="D18:D26"/>
    <mergeCell ref="D27:D32"/>
    <mergeCell ref="D33:D34"/>
    <mergeCell ref="D35:D37"/>
    <mergeCell ref="D38:D40"/>
    <mergeCell ref="D41:D43"/>
    <mergeCell ref="D44:D52"/>
    <mergeCell ref="D53:D58"/>
    <mergeCell ref="D59:D61"/>
    <mergeCell ref="E3:E4"/>
    <mergeCell ref="J3:J4"/>
    <mergeCell ref="K3:K4"/>
  </mergeCells>
  <pageMargins left="0.275" right="0.251388888888889" top="0.196527777777778" bottom="0.196527777777778" header="0.298611111111111" footer="0.298611111111111"/>
  <pageSetup paperSize="9" scale="79" orientation="portrait" horizontalDpi="600"/>
  <headerFooter/>
  <rowBreaks count="2" manualBreakCount="2">
    <brk id="61" max="16383" man="1"/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陈怡诺妈妈</cp:lastModifiedBy>
  <dcterms:created xsi:type="dcterms:W3CDTF">2025-10-27T01:18:00Z</dcterms:created>
  <dcterms:modified xsi:type="dcterms:W3CDTF">2025-11-08T05:58:14Z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2453553EF7EB4C459D395C896162B1CF_13</vt:lpwstr>
  </property>
  <property fmtid="{D5CDD505-2E9C-101B-9397-08002B2CF9AE}" pid="3" name="KSOProductBuildVer">
    <vt:lpwstr>2052-12.1.0.23542</vt:lpwstr>
  </property>
</Properties>
</file>