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618"/>
  </bookViews>
  <sheets>
    <sheet name="中央" sheetId="1" r:id="rId1"/>
  </sheets>
  <definedNames>
    <definedName name="_xlnm._FilterDatabase" localSheetId="0" hidden="1">中央!$A$1:$J$54</definedName>
    <definedName name="_xlnm.Print_Titles" localSheetId="0">中央!$1:$1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<sst xmlns="http://schemas.openxmlformats.org/spreadsheetml/2006/main" count="320" uniqueCount="95">
  <si>
    <t>沁水县2024年11月1日-2025年12月5日“先打后补”补助资金申请汇总表（国家强免病种）</t>
  </si>
  <si>
    <t>附：2</t>
  </si>
  <si>
    <t>序号</t>
  </si>
  <si>
    <t>乡镇名称</t>
  </si>
  <si>
    <t>养殖场名称</t>
  </si>
  <si>
    <t>养殖场负责人</t>
  </si>
  <si>
    <t>畜禽种类</t>
  </si>
  <si>
    <t>补助强制免疫病种</t>
  </si>
  <si>
    <t>补助疫苗名称</t>
  </si>
  <si>
    <t>补贴存/出栏量</t>
  </si>
  <si>
    <t>补贴标准（元/头）</t>
  </si>
  <si>
    <t>核实补助资金（元）</t>
  </si>
  <si>
    <t>合计</t>
  </si>
  <si>
    <t>郑庄镇</t>
  </si>
  <si>
    <t>沁水县大将森林抚育有限公司</t>
  </si>
  <si>
    <t>李帅</t>
  </si>
  <si>
    <t>羊</t>
  </si>
  <si>
    <t>口蹄疫</t>
  </si>
  <si>
    <t>口蹄疫O型、A型二价灭活疫苗</t>
  </si>
  <si>
    <t>小反刍兽疫</t>
  </si>
  <si>
    <t>小反刍兽疫,小反刍兽疫、山羊痘二联活疫苗</t>
  </si>
  <si>
    <t>沁水县正霞农牧有限公司</t>
  </si>
  <si>
    <t>徐正霞</t>
  </si>
  <si>
    <t>沁水县郑庄镇芬霞羊场</t>
  </si>
  <si>
    <t>张芬霞</t>
  </si>
  <si>
    <t>沁水县惠利养羊专业合作社</t>
  </si>
  <si>
    <t>张惠霞</t>
  </si>
  <si>
    <t>沁水县老福养殖场</t>
  </si>
  <si>
    <t>付福军</t>
  </si>
  <si>
    <t>沁水县沁福养殖场</t>
  </si>
  <si>
    <t>路福锁</t>
  </si>
  <si>
    <t>龙港镇</t>
  </si>
  <si>
    <t>沁水县龙港镇尚云养殖场</t>
  </si>
  <si>
    <t>尚红胜</t>
  </si>
  <si>
    <t>张村乡</t>
  </si>
  <si>
    <t>沁水县乐鑫养鸡专业合作社</t>
  </si>
  <si>
    <t>曹红霞</t>
  </si>
  <si>
    <t>种(蛋)鸡</t>
  </si>
  <si>
    <t>高致病性禽流感</t>
  </si>
  <si>
    <t>重组禽流感病毒（H5+H7）三价灭活疫苗</t>
  </si>
  <si>
    <t>端氏镇</t>
  </si>
  <si>
    <t>沁水县槐必养羊专业合作社</t>
  </si>
  <si>
    <t>史刘太</t>
  </si>
  <si>
    <t>沁水县军军养殖场</t>
  </si>
  <si>
    <t>闫海军</t>
  </si>
  <si>
    <t>郑村镇</t>
  </si>
  <si>
    <t>沁水县万紫养殖有限公司</t>
  </si>
  <si>
    <t>潘浩浩</t>
  </si>
  <si>
    <t>沁水县煌苑农牧发展有限公司</t>
  </si>
  <si>
    <t>申丽艳</t>
  </si>
  <si>
    <t>猪</t>
  </si>
  <si>
    <t>猪口蹄疫</t>
  </si>
  <si>
    <t>沁水县庆云养羊专业合作社</t>
  </si>
  <si>
    <t>骆庆云</t>
  </si>
  <si>
    <t>沁水县书善养羊专业合作社</t>
  </si>
  <si>
    <t>王书善</t>
  </si>
  <si>
    <t>沁水县郑庄镇银丽羊厂</t>
  </si>
  <si>
    <t>贺银丽</t>
  </si>
  <si>
    <t>山西旺泽农牧科技有限公司</t>
  </si>
  <si>
    <t>唐武涛</t>
  </si>
  <si>
    <t>牛</t>
  </si>
  <si>
    <t>口蹄疫O型、A型二价灭活疫苗,口蹄疫O型、A型二价灭活</t>
  </si>
  <si>
    <t>沁水县伟胜家庭农场</t>
  </si>
  <si>
    <t>田伟胜</t>
  </si>
  <si>
    <t>沁水县昱兴养殖家庭农场</t>
  </si>
  <si>
    <t>徐常明</t>
  </si>
  <si>
    <t>中村镇</t>
  </si>
  <si>
    <t>沁水县裕东兴生态养殖有限公司</t>
  </si>
  <si>
    <t>蔡红斌</t>
  </si>
  <si>
    <t>种(母)猪</t>
  </si>
  <si>
    <t>沁水县朝阳养羊专业合作社</t>
  </si>
  <si>
    <t>田树彪</t>
  </si>
  <si>
    <t>沁水县振社养羊专业合作社</t>
  </si>
  <si>
    <t>李振社</t>
  </si>
  <si>
    <t>沁水县绿丰家庭农场</t>
  </si>
  <si>
    <t>王会燕</t>
  </si>
  <si>
    <t>固县乡</t>
  </si>
  <si>
    <t>沁水县振鑫农牧有限公司</t>
  </si>
  <si>
    <t>刘强强</t>
  </si>
  <si>
    <t>沁水县新大象养殖有公司</t>
  </si>
  <si>
    <t>原志伟</t>
  </si>
  <si>
    <t>猪口蹄疫,</t>
  </si>
  <si>
    <t>郭小军养殖场</t>
  </si>
  <si>
    <t>郭小军</t>
  </si>
  <si>
    <t>沁水县金果祥农牧有限公司</t>
  </si>
  <si>
    <t>李向阳</t>
  </si>
  <si>
    <t>胡底乡</t>
  </si>
  <si>
    <t>富江源农牧科技有限公司</t>
  </si>
  <si>
    <t>刘伟</t>
  </si>
  <si>
    <t>沁水县绿草地养羊专业合作社</t>
  </si>
  <si>
    <t>李书霞</t>
  </si>
  <si>
    <t>沁水县红土地农业发展有限公司</t>
  </si>
  <si>
    <t>张清香</t>
  </si>
  <si>
    <t>沁水县翌海养猪专业合作社</t>
  </si>
  <si>
    <t>秦海军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</si>
</sst>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Calibri"/>
      <charset val="134"/>
    </font>
    <font>
      <sz val="9"/>
      <name val="Calibri"/>
      <charset val="134"/>
    </font>
    <font>
      <b/>
      <sz val="16"/>
      <color rgb="FF000000"/>
      <name val="微软雅黑"/>
      <charset val="134"/>
    </font>
    <font>
      <b/>
      <sz val="9"/>
      <color rgb="FF000000"/>
      <name val="仿宋"/>
      <charset val="134"/>
    </font>
    <font>
      <b/>
      <sz val="9"/>
      <color rgb="FF000000"/>
      <name val="微软雅黑"/>
      <charset val="134"/>
    </font>
    <font>
      <sz val="9"/>
      <name val="微软雅黑"/>
      <charset val="134"/>
    </font>
    <font>
      <sz val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Them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/>
      <a:bodyPr vertOverflow="clip" horzOverflow="clip" vert="horz" wrap="square" lIns="91440" tIns="45720" rIns="91440" bIns="45720" anchor="t" anchorCtr="0"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ln w="25400" cap="flat" cmpd="sng">
          <a:solidFill>
            <a:schemeClr val="accent1"/>
          </a:solidFill>
          <a:prstDash val="solid"/>
          <a:round/>
        </a:ln>
        <a:effectLst>
          <a:outerShdw blurRad="40000" dist="20000" dir="5400000" rotWithShape="0">
            <a:srgbClr val="000000">
              <a:alpha val="37647"/>
            </a:srgbClr>
          </a:outerShdw>
        </a:effectLst>
      </a:spPr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7"/>
  <sheetViews>
    <sheetView tabSelected="1" workbookViewId="0">
      <selection activeCell="M5" sqref="M5"/>
    </sheetView>
  </sheetViews>
  <sheetFormatPr defaultColWidth="8" defaultRowHeight="12"/>
  <cols>
    <col min="1" max="1" width="3.5" style="1" customWidth="1"/>
    <col min="2" max="2" width="5.4" style="1" customWidth="1"/>
    <col min="3" max="3" width="24" style="1" customWidth="1"/>
    <col min="4" max="4" width="6.3" style="1" customWidth="1"/>
    <col min="5" max="5" width="4.2" style="1" customWidth="1"/>
    <col min="6" max="6" width="6.9" style="1" customWidth="1"/>
    <col min="7" max="7" width="25.1" style="1" customWidth="1"/>
    <col min="8" max="11" width="11" style="1" customWidth="1"/>
    <col min="12" max="16384" width="8" style="1"/>
  </cols>
  <sheetData>
    <row r="1" s="1" customFormat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6" customHeight="1" spans="1:11">
      <c r="A2" s="3" t="s">
        <v>1</v>
      </c>
      <c r="B2" s="3"/>
      <c r="C2" s="4"/>
      <c r="D2" s="2"/>
      <c r="E2" s="2"/>
      <c r="F2" s="2"/>
      <c r="G2" s="2"/>
      <c r="H2" s="2"/>
      <c r="I2" s="2"/>
      <c r="J2" s="2"/>
      <c r="K2" s="2"/>
    </row>
    <row r="3" s="1" customFormat="1" ht="39.6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8" t="s">
        <v>12</v>
      </c>
    </row>
    <row r="4" s="1" customFormat="1" ht="18" customHeight="1" spans="1:11">
      <c r="A4" s="6">
        <f>ROW()-2</f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>
        <v>1168</v>
      </c>
      <c r="I4" s="7">
        <v>0.65</v>
      </c>
      <c r="J4" s="7">
        <v>759</v>
      </c>
      <c r="K4" s="7">
        <f>J4+J5</f>
        <v>1215</v>
      </c>
    </row>
    <row r="5" s="1" customFormat="1" ht="18" customHeight="1" spans="1:11">
      <c r="A5" s="6">
        <f t="shared" ref="A5:A14" si="0">ROW()-2</f>
        <v>3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19</v>
      </c>
      <c r="G5" s="7" t="s">
        <v>20</v>
      </c>
      <c r="H5" s="7">
        <v>1168</v>
      </c>
      <c r="I5" s="7">
        <v>0.39</v>
      </c>
      <c r="J5" s="7">
        <v>456</v>
      </c>
      <c r="K5" s="7"/>
    </row>
    <row r="6" s="1" customFormat="1" ht="18" customHeight="1" spans="1:11">
      <c r="A6" s="6">
        <f t="shared" si="0"/>
        <v>4</v>
      </c>
      <c r="B6" s="7" t="s">
        <v>13</v>
      </c>
      <c r="C6" s="7" t="s">
        <v>21</v>
      </c>
      <c r="D6" s="7" t="s">
        <v>22</v>
      </c>
      <c r="E6" s="7" t="s">
        <v>16</v>
      </c>
      <c r="F6" s="7" t="s">
        <v>17</v>
      </c>
      <c r="G6" s="7" t="s">
        <v>18</v>
      </c>
      <c r="H6" s="7">
        <v>1310</v>
      </c>
      <c r="I6" s="7">
        <v>0.65</v>
      </c>
      <c r="J6" s="7">
        <v>851</v>
      </c>
      <c r="K6" s="7">
        <v>1362</v>
      </c>
    </row>
    <row r="7" s="1" customFormat="1" ht="18" customHeight="1" spans="1:11">
      <c r="A7" s="6">
        <f t="shared" si="0"/>
        <v>5</v>
      </c>
      <c r="B7" s="7" t="s">
        <v>13</v>
      </c>
      <c r="C7" s="7" t="s">
        <v>21</v>
      </c>
      <c r="D7" s="7" t="s">
        <v>22</v>
      </c>
      <c r="E7" s="7" t="s">
        <v>16</v>
      </c>
      <c r="F7" s="7" t="s">
        <v>19</v>
      </c>
      <c r="G7" s="7" t="s">
        <v>20</v>
      </c>
      <c r="H7" s="7">
        <v>1310</v>
      </c>
      <c r="I7" s="7">
        <v>0.39</v>
      </c>
      <c r="J7" s="7">
        <v>511</v>
      </c>
      <c r="K7" s="7"/>
    </row>
    <row r="8" s="1" customFormat="1" ht="18" customHeight="1" spans="1:11">
      <c r="A8" s="6">
        <f t="shared" si="0"/>
        <v>6</v>
      </c>
      <c r="B8" s="7" t="s">
        <v>13</v>
      </c>
      <c r="C8" s="7" t="s">
        <v>23</v>
      </c>
      <c r="D8" s="7" t="s">
        <v>24</v>
      </c>
      <c r="E8" s="7" t="s">
        <v>16</v>
      </c>
      <c r="F8" s="7" t="s">
        <v>17</v>
      </c>
      <c r="G8" s="7" t="s">
        <v>18</v>
      </c>
      <c r="H8" s="7">
        <v>1073</v>
      </c>
      <c r="I8" s="7">
        <v>0.65</v>
      </c>
      <c r="J8" s="7">
        <v>697</v>
      </c>
      <c r="K8" s="7">
        <v>1115</v>
      </c>
    </row>
    <row r="9" s="1" customFormat="1" ht="18" customHeight="1" spans="1:11">
      <c r="A9" s="6">
        <f t="shared" si="0"/>
        <v>7</v>
      </c>
      <c r="B9" s="7" t="s">
        <v>13</v>
      </c>
      <c r="C9" s="7" t="s">
        <v>23</v>
      </c>
      <c r="D9" s="7" t="s">
        <v>24</v>
      </c>
      <c r="E9" s="7" t="s">
        <v>16</v>
      </c>
      <c r="F9" s="7" t="s">
        <v>19</v>
      </c>
      <c r="G9" s="7" t="s">
        <v>20</v>
      </c>
      <c r="H9" s="7">
        <v>1073</v>
      </c>
      <c r="I9" s="7">
        <v>0.39</v>
      </c>
      <c r="J9" s="7">
        <v>418</v>
      </c>
      <c r="K9" s="7"/>
    </row>
    <row r="10" s="1" customFormat="1" ht="18" customHeight="1" spans="1:11">
      <c r="A10" s="6">
        <f t="shared" si="0"/>
        <v>8</v>
      </c>
      <c r="B10" s="7" t="s">
        <v>13</v>
      </c>
      <c r="C10" s="7" t="s">
        <v>25</v>
      </c>
      <c r="D10" s="7" t="s">
        <v>26</v>
      </c>
      <c r="E10" s="7" t="s">
        <v>16</v>
      </c>
      <c r="F10" s="7" t="s">
        <v>17</v>
      </c>
      <c r="G10" s="7" t="s">
        <v>18</v>
      </c>
      <c r="H10" s="7">
        <v>2098</v>
      </c>
      <c r="I10" s="7">
        <v>0.65</v>
      </c>
      <c r="J10" s="7">
        <v>1364</v>
      </c>
      <c r="K10" s="7">
        <v>2182</v>
      </c>
    </row>
    <row r="11" s="1" customFormat="1" ht="18" customHeight="1" spans="1:11">
      <c r="A11" s="6">
        <f t="shared" si="0"/>
        <v>9</v>
      </c>
      <c r="B11" s="7" t="s">
        <v>13</v>
      </c>
      <c r="C11" s="7" t="s">
        <v>25</v>
      </c>
      <c r="D11" s="7" t="s">
        <v>26</v>
      </c>
      <c r="E11" s="7" t="s">
        <v>16</v>
      </c>
      <c r="F11" s="7" t="s">
        <v>19</v>
      </c>
      <c r="G11" s="7" t="s">
        <v>20</v>
      </c>
      <c r="H11" s="7">
        <v>2098</v>
      </c>
      <c r="I11" s="7">
        <v>0.39</v>
      </c>
      <c r="J11" s="7">
        <v>818</v>
      </c>
      <c r="K11" s="7"/>
    </row>
    <row r="12" s="1" customFormat="1" ht="18" customHeight="1" spans="1:11">
      <c r="A12" s="6">
        <f t="shared" si="0"/>
        <v>10</v>
      </c>
      <c r="B12" s="7" t="s">
        <v>13</v>
      </c>
      <c r="C12" s="7" t="s">
        <v>27</v>
      </c>
      <c r="D12" s="7" t="s">
        <v>28</v>
      </c>
      <c r="E12" s="7" t="s">
        <v>16</v>
      </c>
      <c r="F12" s="7" t="s">
        <v>19</v>
      </c>
      <c r="G12" s="7" t="s">
        <v>20</v>
      </c>
      <c r="H12" s="7">
        <v>800</v>
      </c>
      <c r="I12" s="7">
        <v>0.39</v>
      </c>
      <c r="J12" s="7">
        <v>312</v>
      </c>
      <c r="K12" s="7">
        <v>1384.5</v>
      </c>
    </row>
    <row r="13" s="1" customFormat="1" ht="18" customHeight="1" spans="1:11">
      <c r="A13" s="6">
        <f t="shared" si="0"/>
        <v>11</v>
      </c>
      <c r="B13" s="7" t="s">
        <v>13</v>
      </c>
      <c r="C13" s="7" t="s">
        <v>27</v>
      </c>
      <c r="D13" s="7" t="s">
        <v>28</v>
      </c>
      <c r="E13" s="7" t="s">
        <v>16</v>
      </c>
      <c r="F13" s="7" t="s">
        <v>17</v>
      </c>
      <c r="G13" s="7" t="s">
        <v>18</v>
      </c>
      <c r="H13" s="7">
        <v>1650</v>
      </c>
      <c r="I13" s="7">
        <v>0.65</v>
      </c>
      <c r="J13" s="7">
        <v>1072.5</v>
      </c>
      <c r="K13" s="7"/>
    </row>
    <row r="14" s="1" customFormat="1" ht="18" customHeight="1" spans="1:11">
      <c r="A14" s="6">
        <f t="shared" si="0"/>
        <v>12</v>
      </c>
      <c r="B14" s="7" t="s">
        <v>13</v>
      </c>
      <c r="C14" s="7" t="s">
        <v>29</v>
      </c>
      <c r="D14" s="7" t="s">
        <v>30</v>
      </c>
      <c r="E14" s="7" t="s">
        <v>16</v>
      </c>
      <c r="F14" s="7" t="s">
        <v>19</v>
      </c>
      <c r="G14" s="7" t="s">
        <v>20</v>
      </c>
      <c r="H14" s="7">
        <v>1100</v>
      </c>
      <c r="I14" s="7">
        <v>0.39</v>
      </c>
      <c r="J14" s="7">
        <v>429</v>
      </c>
      <c r="K14" s="9">
        <v>1144</v>
      </c>
    </row>
    <row r="15" s="1" customFormat="1" ht="18" customHeight="1" spans="1:11">
      <c r="A15" s="6">
        <f t="shared" ref="A15:A54" si="1">ROW()-2</f>
        <v>13</v>
      </c>
      <c r="B15" s="7" t="s">
        <v>13</v>
      </c>
      <c r="C15" s="7" t="s">
        <v>29</v>
      </c>
      <c r="D15" s="7" t="s">
        <v>30</v>
      </c>
      <c r="E15" s="7" t="s">
        <v>16</v>
      </c>
      <c r="F15" s="7" t="s">
        <v>17</v>
      </c>
      <c r="G15" s="7" t="s">
        <v>18</v>
      </c>
      <c r="H15" s="7">
        <v>1100</v>
      </c>
      <c r="I15" s="7">
        <v>0.65</v>
      </c>
      <c r="J15" s="7">
        <v>715</v>
      </c>
      <c r="K15" s="10"/>
    </row>
    <row r="16" s="1" customFormat="1" ht="18" customHeight="1" spans="1:11">
      <c r="A16" s="6">
        <f t="shared" si="1"/>
        <v>14</v>
      </c>
      <c r="B16" s="7" t="s">
        <v>31</v>
      </c>
      <c r="C16" s="7" t="s">
        <v>32</v>
      </c>
      <c r="D16" s="7" t="s">
        <v>33</v>
      </c>
      <c r="E16" s="7" t="s">
        <v>16</v>
      </c>
      <c r="F16" s="7" t="s">
        <v>17</v>
      </c>
      <c r="G16" s="7" t="s">
        <v>18</v>
      </c>
      <c r="H16" s="7">
        <v>890</v>
      </c>
      <c r="I16" s="7">
        <v>0.65</v>
      </c>
      <c r="J16" s="7">
        <v>578.5</v>
      </c>
      <c r="K16" s="7">
        <v>656.5</v>
      </c>
    </row>
    <row r="17" s="1" customFormat="1" ht="18" customHeight="1" spans="1:11">
      <c r="A17" s="6">
        <f t="shared" si="1"/>
        <v>15</v>
      </c>
      <c r="B17" s="7" t="s">
        <v>31</v>
      </c>
      <c r="C17" s="7" t="s">
        <v>32</v>
      </c>
      <c r="D17" s="7" t="s">
        <v>33</v>
      </c>
      <c r="E17" s="7" t="s">
        <v>16</v>
      </c>
      <c r="F17" s="7" t="s">
        <v>19</v>
      </c>
      <c r="G17" s="7" t="s">
        <v>20</v>
      </c>
      <c r="H17" s="7">
        <v>200</v>
      </c>
      <c r="I17" s="7">
        <v>0.39</v>
      </c>
      <c r="J17" s="7">
        <v>78</v>
      </c>
      <c r="K17" s="7"/>
    </row>
    <row r="18" s="1" customFormat="1" ht="18" customHeight="1" spans="1:11">
      <c r="A18" s="6">
        <f t="shared" si="1"/>
        <v>16</v>
      </c>
      <c r="B18" s="7" t="s">
        <v>34</v>
      </c>
      <c r="C18" s="7" t="s">
        <v>35</v>
      </c>
      <c r="D18" s="7" t="s">
        <v>36</v>
      </c>
      <c r="E18" s="7" t="s">
        <v>37</v>
      </c>
      <c r="F18" s="7" t="s">
        <v>38</v>
      </c>
      <c r="G18" s="7" t="s">
        <v>39</v>
      </c>
      <c r="H18" s="7">
        <v>9000</v>
      </c>
      <c r="I18" s="7">
        <v>0.13</v>
      </c>
      <c r="J18" s="7">
        <v>1170</v>
      </c>
      <c r="K18" s="7">
        <v>1170</v>
      </c>
    </row>
    <row r="19" s="1" customFormat="1" ht="18" customHeight="1" spans="1:11">
      <c r="A19" s="6">
        <f t="shared" si="1"/>
        <v>17</v>
      </c>
      <c r="B19" s="7" t="s">
        <v>40</v>
      </c>
      <c r="C19" s="7" t="s">
        <v>41</v>
      </c>
      <c r="D19" s="7" t="s">
        <v>42</v>
      </c>
      <c r="E19" s="7" t="s">
        <v>16</v>
      </c>
      <c r="F19" s="7" t="s">
        <v>17</v>
      </c>
      <c r="G19" s="7" t="s">
        <v>18</v>
      </c>
      <c r="H19" s="7">
        <v>1466</v>
      </c>
      <c r="I19" s="7">
        <v>0.65</v>
      </c>
      <c r="J19" s="7">
        <v>953</v>
      </c>
      <c r="K19" s="7">
        <v>1525</v>
      </c>
    </row>
    <row r="20" s="1" customFormat="1" ht="18" customHeight="1" spans="1:11">
      <c r="A20" s="6">
        <f t="shared" si="1"/>
        <v>18</v>
      </c>
      <c r="B20" s="7" t="s">
        <v>40</v>
      </c>
      <c r="C20" s="7" t="s">
        <v>41</v>
      </c>
      <c r="D20" s="7" t="s">
        <v>42</v>
      </c>
      <c r="E20" s="7" t="s">
        <v>16</v>
      </c>
      <c r="F20" s="7" t="s">
        <v>19</v>
      </c>
      <c r="G20" s="7" t="s">
        <v>20</v>
      </c>
      <c r="H20" s="7">
        <v>1466</v>
      </c>
      <c r="I20" s="7">
        <v>0.39</v>
      </c>
      <c r="J20" s="7">
        <v>572</v>
      </c>
      <c r="K20" s="7"/>
    </row>
    <row r="21" s="1" customFormat="1" ht="18" customHeight="1" spans="1:11">
      <c r="A21" s="6">
        <f t="shared" si="1"/>
        <v>19</v>
      </c>
      <c r="B21" s="7" t="s">
        <v>13</v>
      </c>
      <c r="C21" s="7" t="s">
        <v>43</v>
      </c>
      <c r="D21" s="7" t="s">
        <v>44</v>
      </c>
      <c r="E21" s="7" t="s">
        <v>16</v>
      </c>
      <c r="F21" s="7" t="s">
        <v>17</v>
      </c>
      <c r="G21" s="7" t="s">
        <v>18</v>
      </c>
      <c r="H21" s="7">
        <v>1204</v>
      </c>
      <c r="I21" s="7">
        <v>0.65</v>
      </c>
      <c r="J21" s="7">
        <v>782</v>
      </c>
      <c r="K21" s="7">
        <v>1252</v>
      </c>
    </row>
    <row r="22" s="1" customFormat="1" ht="18" customHeight="1" spans="1:11">
      <c r="A22" s="6">
        <f t="shared" si="1"/>
        <v>20</v>
      </c>
      <c r="B22" s="7" t="s">
        <v>13</v>
      </c>
      <c r="C22" s="7" t="s">
        <v>43</v>
      </c>
      <c r="D22" s="7" t="s">
        <v>44</v>
      </c>
      <c r="E22" s="7" t="s">
        <v>16</v>
      </c>
      <c r="F22" s="7" t="s">
        <v>19</v>
      </c>
      <c r="G22" s="7" t="s">
        <v>20</v>
      </c>
      <c r="H22" s="7">
        <v>1204</v>
      </c>
      <c r="I22" s="7">
        <v>0.39</v>
      </c>
      <c r="J22" s="7">
        <v>470</v>
      </c>
      <c r="K22" s="7"/>
    </row>
    <row r="23" s="1" customFormat="1" ht="18" customHeight="1" spans="1:11">
      <c r="A23" s="6">
        <f t="shared" si="1"/>
        <v>21</v>
      </c>
      <c r="B23" s="7" t="s">
        <v>45</v>
      </c>
      <c r="C23" s="7" t="s">
        <v>46</v>
      </c>
      <c r="D23" s="7" t="s">
        <v>47</v>
      </c>
      <c r="E23" s="7" t="s">
        <v>37</v>
      </c>
      <c r="F23" s="7" t="s">
        <v>38</v>
      </c>
      <c r="G23" s="7" t="s">
        <v>39</v>
      </c>
      <c r="H23" s="7">
        <v>16000</v>
      </c>
      <c r="I23" s="7">
        <v>0.13</v>
      </c>
      <c r="J23" s="7">
        <v>2080</v>
      </c>
      <c r="K23" s="7">
        <v>2080</v>
      </c>
    </row>
    <row r="24" s="1" customFormat="1" ht="18" customHeight="1" spans="1:11">
      <c r="A24" s="6">
        <f t="shared" si="1"/>
        <v>22</v>
      </c>
      <c r="B24" s="7" t="s">
        <v>31</v>
      </c>
      <c r="C24" s="7" t="s">
        <v>48</v>
      </c>
      <c r="D24" s="7" t="s">
        <v>49</v>
      </c>
      <c r="E24" s="7" t="s">
        <v>50</v>
      </c>
      <c r="F24" s="7" t="s">
        <v>51</v>
      </c>
      <c r="G24" s="7" t="s">
        <v>51</v>
      </c>
      <c r="H24" s="7">
        <v>1000</v>
      </c>
      <c r="I24" s="7">
        <v>1.13</v>
      </c>
      <c r="J24" s="7">
        <v>1130</v>
      </c>
      <c r="K24" s="7">
        <v>1130</v>
      </c>
    </row>
    <row r="25" s="1" customFormat="1" ht="18" customHeight="1" spans="1:11">
      <c r="A25" s="6">
        <f t="shared" si="1"/>
        <v>23</v>
      </c>
      <c r="B25" s="7" t="s">
        <v>13</v>
      </c>
      <c r="C25" s="7" t="s">
        <v>52</v>
      </c>
      <c r="D25" s="7" t="s">
        <v>53</v>
      </c>
      <c r="E25" s="7" t="s">
        <v>16</v>
      </c>
      <c r="F25" s="7" t="s">
        <v>17</v>
      </c>
      <c r="G25" s="7" t="s">
        <v>18</v>
      </c>
      <c r="H25" s="7">
        <v>3496</v>
      </c>
      <c r="I25" s="7">
        <v>0.65</v>
      </c>
      <c r="J25" s="7">
        <v>2272</v>
      </c>
      <c r="K25" s="7">
        <v>2965</v>
      </c>
    </row>
    <row r="26" s="1" customFormat="1" ht="18" customHeight="1" spans="1:11">
      <c r="A26" s="6">
        <f t="shared" si="1"/>
        <v>24</v>
      </c>
      <c r="B26" s="7" t="s">
        <v>13</v>
      </c>
      <c r="C26" s="7" t="s">
        <v>52</v>
      </c>
      <c r="D26" s="7" t="s">
        <v>53</v>
      </c>
      <c r="E26" s="7" t="s">
        <v>16</v>
      </c>
      <c r="F26" s="7" t="s">
        <v>19</v>
      </c>
      <c r="G26" s="7" t="s">
        <v>20</v>
      </c>
      <c r="H26" s="7">
        <v>1776</v>
      </c>
      <c r="I26" s="7">
        <v>0.39</v>
      </c>
      <c r="J26" s="7">
        <v>693</v>
      </c>
      <c r="K26" s="7"/>
    </row>
    <row r="27" s="1" customFormat="1" ht="18" customHeight="1" spans="1:11">
      <c r="A27" s="6">
        <f t="shared" si="1"/>
        <v>25</v>
      </c>
      <c r="B27" s="7" t="s">
        <v>13</v>
      </c>
      <c r="C27" s="7" t="s">
        <v>54</v>
      </c>
      <c r="D27" s="7" t="s">
        <v>55</v>
      </c>
      <c r="E27" s="7" t="s">
        <v>16</v>
      </c>
      <c r="F27" s="7" t="s">
        <v>17</v>
      </c>
      <c r="G27" s="7" t="s">
        <v>18</v>
      </c>
      <c r="H27" s="7">
        <v>1296</v>
      </c>
      <c r="I27" s="7">
        <v>0.65</v>
      </c>
      <c r="J27" s="7">
        <v>842</v>
      </c>
      <c r="K27" s="7">
        <v>1072</v>
      </c>
    </row>
    <row r="28" s="1" customFormat="1" ht="18" customHeight="1" spans="1:11">
      <c r="A28" s="6">
        <f t="shared" si="1"/>
        <v>26</v>
      </c>
      <c r="B28" s="7" t="s">
        <v>13</v>
      </c>
      <c r="C28" s="7" t="s">
        <v>54</v>
      </c>
      <c r="D28" s="7" t="s">
        <v>55</v>
      </c>
      <c r="E28" s="7" t="s">
        <v>16</v>
      </c>
      <c r="F28" s="7" t="s">
        <v>19</v>
      </c>
      <c r="G28" s="7" t="s">
        <v>20</v>
      </c>
      <c r="H28" s="7">
        <v>591</v>
      </c>
      <c r="I28" s="7">
        <v>0.39</v>
      </c>
      <c r="J28" s="7">
        <v>230</v>
      </c>
      <c r="K28" s="7"/>
    </row>
    <row r="29" s="1" customFormat="1" ht="18" customHeight="1" spans="1:11">
      <c r="A29" s="6">
        <f t="shared" si="1"/>
        <v>27</v>
      </c>
      <c r="B29" s="7" t="s">
        <v>13</v>
      </c>
      <c r="C29" s="7" t="s">
        <v>56</v>
      </c>
      <c r="D29" s="7" t="s">
        <v>57</v>
      </c>
      <c r="E29" s="7" t="s">
        <v>16</v>
      </c>
      <c r="F29" s="7" t="s">
        <v>17</v>
      </c>
      <c r="G29" s="7" t="s">
        <v>18</v>
      </c>
      <c r="H29" s="7">
        <v>875</v>
      </c>
      <c r="I29" s="7">
        <v>0.65</v>
      </c>
      <c r="J29" s="7">
        <v>569</v>
      </c>
      <c r="K29" s="7">
        <v>910</v>
      </c>
    </row>
    <row r="30" s="1" customFormat="1" ht="18" customHeight="1" spans="1:11">
      <c r="A30" s="6">
        <f t="shared" si="1"/>
        <v>28</v>
      </c>
      <c r="B30" s="7" t="s">
        <v>13</v>
      </c>
      <c r="C30" s="7" t="s">
        <v>56</v>
      </c>
      <c r="D30" s="7" t="s">
        <v>57</v>
      </c>
      <c r="E30" s="7" t="s">
        <v>16</v>
      </c>
      <c r="F30" s="7" t="s">
        <v>19</v>
      </c>
      <c r="G30" s="7" t="s">
        <v>20</v>
      </c>
      <c r="H30" s="7">
        <v>875</v>
      </c>
      <c r="I30" s="7">
        <v>0.39</v>
      </c>
      <c r="J30" s="7">
        <v>341</v>
      </c>
      <c r="K30" s="7"/>
    </row>
    <row r="31" s="1" customFormat="1" ht="18" customHeight="1" spans="1:11">
      <c r="A31" s="6">
        <f t="shared" si="1"/>
        <v>29</v>
      </c>
      <c r="B31" s="7" t="s">
        <v>13</v>
      </c>
      <c r="C31" s="7" t="s">
        <v>58</v>
      </c>
      <c r="D31" s="7" t="s">
        <v>59</v>
      </c>
      <c r="E31" s="7" t="s">
        <v>60</v>
      </c>
      <c r="F31" s="7" t="s">
        <v>17</v>
      </c>
      <c r="G31" s="7" t="s">
        <v>61</v>
      </c>
      <c r="H31" s="7">
        <v>795</v>
      </c>
      <c r="I31" s="7">
        <v>1.3</v>
      </c>
      <c r="J31" s="7">
        <v>1033.5</v>
      </c>
      <c r="K31" s="7">
        <v>1033.5</v>
      </c>
    </row>
    <row r="32" s="1" customFormat="1" ht="18" customHeight="1" spans="1:11">
      <c r="A32" s="6">
        <f t="shared" si="1"/>
        <v>30</v>
      </c>
      <c r="B32" s="7" t="s">
        <v>13</v>
      </c>
      <c r="C32" s="7" t="s">
        <v>62</v>
      </c>
      <c r="D32" s="7" t="s">
        <v>63</v>
      </c>
      <c r="E32" s="7" t="s">
        <v>16</v>
      </c>
      <c r="F32" s="7" t="s">
        <v>17</v>
      </c>
      <c r="G32" s="7" t="s">
        <v>18</v>
      </c>
      <c r="H32" s="7">
        <v>2717</v>
      </c>
      <c r="I32" s="7">
        <v>0.65</v>
      </c>
      <c r="J32" s="7">
        <v>1765</v>
      </c>
      <c r="K32" s="7">
        <v>2825</v>
      </c>
    </row>
    <row r="33" s="1" customFormat="1" ht="18" customHeight="1" spans="1:11">
      <c r="A33" s="6">
        <f t="shared" si="1"/>
        <v>31</v>
      </c>
      <c r="B33" s="7" t="s">
        <v>13</v>
      </c>
      <c r="C33" s="7" t="s">
        <v>62</v>
      </c>
      <c r="D33" s="7" t="s">
        <v>63</v>
      </c>
      <c r="E33" s="7" t="s">
        <v>16</v>
      </c>
      <c r="F33" s="7" t="s">
        <v>19</v>
      </c>
      <c r="G33" s="7" t="s">
        <v>20</v>
      </c>
      <c r="H33" s="7">
        <v>2717</v>
      </c>
      <c r="I33" s="7">
        <v>0.39</v>
      </c>
      <c r="J33" s="7">
        <v>1060</v>
      </c>
      <c r="K33" s="7"/>
    </row>
    <row r="34" s="1" customFormat="1" ht="18" customHeight="1" spans="1:11">
      <c r="A34" s="6">
        <f t="shared" si="1"/>
        <v>32</v>
      </c>
      <c r="B34" s="7" t="s">
        <v>13</v>
      </c>
      <c r="C34" s="7" t="s">
        <v>64</v>
      </c>
      <c r="D34" s="7" t="s">
        <v>65</v>
      </c>
      <c r="E34" s="7" t="s">
        <v>16</v>
      </c>
      <c r="F34" s="7" t="s">
        <v>17</v>
      </c>
      <c r="G34" s="7" t="s">
        <v>18</v>
      </c>
      <c r="H34" s="7">
        <v>1227</v>
      </c>
      <c r="I34" s="7">
        <v>0.65</v>
      </c>
      <c r="J34" s="7">
        <v>798</v>
      </c>
      <c r="K34" s="7">
        <v>1277</v>
      </c>
    </row>
    <row r="35" s="1" customFormat="1" ht="18" customHeight="1" spans="1:11">
      <c r="A35" s="6">
        <f t="shared" si="1"/>
        <v>33</v>
      </c>
      <c r="B35" s="7" t="s">
        <v>13</v>
      </c>
      <c r="C35" s="7" t="s">
        <v>64</v>
      </c>
      <c r="D35" s="7" t="s">
        <v>65</v>
      </c>
      <c r="E35" s="7" t="s">
        <v>16</v>
      </c>
      <c r="F35" s="7" t="s">
        <v>19</v>
      </c>
      <c r="G35" s="7" t="s">
        <v>20</v>
      </c>
      <c r="H35" s="7">
        <v>1227</v>
      </c>
      <c r="I35" s="7">
        <v>0.39</v>
      </c>
      <c r="J35" s="7">
        <v>479</v>
      </c>
      <c r="K35" s="7"/>
    </row>
    <row r="36" s="1" customFormat="1" ht="18" customHeight="1" spans="1:11">
      <c r="A36" s="6">
        <f t="shared" si="1"/>
        <v>34</v>
      </c>
      <c r="B36" s="7" t="s">
        <v>66</v>
      </c>
      <c r="C36" s="7" t="s">
        <v>67</v>
      </c>
      <c r="D36" s="7" t="s">
        <v>68</v>
      </c>
      <c r="E36" s="7" t="s">
        <v>69</v>
      </c>
      <c r="F36" s="7" t="s">
        <v>51</v>
      </c>
      <c r="G36" s="7" t="s">
        <v>51</v>
      </c>
      <c r="H36" s="7">
        <v>998</v>
      </c>
      <c r="I36" s="7">
        <v>2.26</v>
      </c>
      <c r="J36" s="7">
        <v>2255</v>
      </c>
      <c r="K36" s="7">
        <v>10443</v>
      </c>
    </row>
    <row r="37" s="1" customFormat="1" ht="18" customHeight="1" spans="1:11">
      <c r="A37" s="6">
        <f t="shared" si="1"/>
        <v>35</v>
      </c>
      <c r="B37" s="7" t="s">
        <v>66</v>
      </c>
      <c r="C37" s="7" t="s">
        <v>67</v>
      </c>
      <c r="D37" s="7" t="s">
        <v>68</v>
      </c>
      <c r="E37" s="7" t="s">
        <v>50</v>
      </c>
      <c r="F37" s="7" t="s">
        <v>51</v>
      </c>
      <c r="G37" s="7" t="s">
        <v>51</v>
      </c>
      <c r="H37" s="7">
        <v>7246</v>
      </c>
      <c r="I37" s="7">
        <v>1.13</v>
      </c>
      <c r="J37" s="7">
        <v>8188</v>
      </c>
      <c r="K37" s="7"/>
    </row>
    <row r="38" s="1" customFormat="1" ht="18" customHeight="1" spans="1:11">
      <c r="A38" s="6">
        <f t="shared" si="1"/>
        <v>36</v>
      </c>
      <c r="B38" s="7" t="s">
        <v>13</v>
      </c>
      <c r="C38" s="7" t="s">
        <v>70</v>
      </c>
      <c r="D38" s="7" t="s">
        <v>71</v>
      </c>
      <c r="E38" s="7" t="s">
        <v>16</v>
      </c>
      <c r="F38" s="7" t="s">
        <v>17</v>
      </c>
      <c r="G38" s="7" t="s">
        <v>18</v>
      </c>
      <c r="H38" s="7">
        <v>2104</v>
      </c>
      <c r="I38" s="7">
        <v>0.65</v>
      </c>
      <c r="J38" s="7">
        <v>1367</v>
      </c>
      <c r="K38" s="7">
        <v>2188</v>
      </c>
    </row>
    <row r="39" s="1" customFormat="1" ht="18" customHeight="1" spans="1:11">
      <c r="A39" s="6">
        <f t="shared" si="1"/>
        <v>37</v>
      </c>
      <c r="B39" s="7" t="s">
        <v>13</v>
      </c>
      <c r="C39" s="7" t="s">
        <v>70</v>
      </c>
      <c r="D39" s="7" t="s">
        <v>71</v>
      </c>
      <c r="E39" s="7" t="s">
        <v>16</v>
      </c>
      <c r="F39" s="7" t="s">
        <v>19</v>
      </c>
      <c r="G39" s="7" t="s">
        <v>20</v>
      </c>
      <c r="H39" s="7">
        <v>2104</v>
      </c>
      <c r="I39" s="7">
        <v>0.39</v>
      </c>
      <c r="J39" s="7">
        <v>821</v>
      </c>
      <c r="K39" s="7"/>
    </row>
    <row r="40" s="1" customFormat="1" ht="18" customHeight="1" spans="1:11">
      <c r="A40" s="6">
        <f t="shared" si="1"/>
        <v>38</v>
      </c>
      <c r="B40" s="7" t="s">
        <v>13</v>
      </c>
      <c r="C40" s="7" t="s">
        <v>72</v>
      </c>
      <c r="D40" s="7" t="s">
        <v>73</v>
      </c>
      <c r="E40" s="7" t="s">
        <v>16</v>
      </c>
      <c r="F40" s="7" t="s">
        <v>17</v>
      </c>
      <c r="G40" s="7" t="s">
        <v>18</v>
      </c>
      <c r="H40" s="7">
        <v>1007</v>
      </c>
      <c r="I40" s="7">
        <v>0.65</v>
      </c>
      <c r="J40" s="7">
        <v>655</v>
      </c>
      <c r="K40" s="7">
        <v>1048</v>
      </c>
    </row>
    <row r="41" s="1" customFormat="1" ht="18" customHeight="1" spans="1:11">
      <c r="A41" s="6">
        <f t="shared" si="1"/>
        <v>39</v>
      </c>
      <c r="B41" s="7" t="s">
        <v>13</v>
      </c>
      <c r="C41" s="7" t="s">
        <v>72</v>
      </c>
      <c r="D41" s="7" t="s">
        <v>73</v>
      </c>
      <c r="E41" s="7" t="s">
        <v>16</v>
      </c>
      <c r="F41" s="7" t="s">
        <v>19</v>
      </c>
      <c r="G41" s="7" t="s">
        <v>20</v>
      </c>
      <c r="H41" s="7">
        <v>1007</v>
      </c>
      <c r="I41" s="7">
        <v>0.39</v>
      </c>
      <c r="J41" s="7">
        <v>393</v>
      </c>
      <c r="K41" s="7"/>
    </row>
    <row r="42" s="1" customFormat="1" ht="18" customHeight="1" spans="1:11">
      <c r="A42" s="6">
        <f t="shared" si="1"/>
        <v>40</v>
      </c>
      <c r="B42" s="7" t="s">
        <v>13</v>
      </c>
      <c r="C42" s="7" t="s">
        <v>74</v>
      </c>
      <c r="D42" s="7" t="s">
        <v>75</v>
      </c>
      <c r="E42" s="7" t="s">
        <v>16</v>
      </c>
      <c r="F42" s="7" t="s">
        <v>17</v>
      </c>
      <c r="G42" s="7" t="s">
        <v>18</v>
      </c>
      <c r="H42" s="7">
        <v>678</v>
      </c>
      <c r="I42" s="7">
        <v>0.65</v>
      </c>
      <c r="J42" s="7">
        <v>441</v>
      </c>
      <c r="K42" s="7">
        <v>705</v>
      </c>
    </row>
    <row r="43" s="1" customFormat="1" ht="18" customHeight="1" spans="1:11">
      <c r="A43" s="6">
        <f t="shared" si="1"/>
        <v>41</v>
      </c>
      <c r="B43" s="7" t="s">
        <v>13</v>
      </c>
      <c r="C43" s="7" t="s">
        <v>74</v>
      </c>
      <c r="D43" s="7" t="s">
        <v>75</v>
      </c>
      <c r="E43" s="7" t="s">
        <v>16</v>
      </c>
      <c r="F43" s="7" t="s">
        <v>19</v>
      </c>
      <c r="G43" s="7" t="s">
        <v>20</v>
      </c>
      <c r="H43" s="7">
        <v>678</v>
      </c>
      <c r="I43" s="7">
        <v>0.39</v>
      </c>
      <c r="J43" s="7">
        <v>264</v>
      </c>
      <c r="K43" s="7"/>
    </row>
    <row r="44" s="1" customFormat="1" ht="18" customHeight="1" spans="1:11">
      <c r="A44" s="6">
        <f t="shared" si="1"/>
        <v>42</v>
      </c>
      <c r="B44" s="7" t="s">
        <v>76</v>
      </c>
      <c r="C44" s="7" t="s">
        <v>77</v>
      </c>
      <c r="D44" s="7" t="s">
        <v>78</v>
      </c>
      <c r="E44" s="7" t="s">
        <v>16</v>
      </c>
      <c r="F44" s="7" t="s">
        <v>17</v>
      </c>
      <c r="G44" s="7" t="s">
        <v>18</v>
      </c>
      <c r="H44" s="7">
        <v>4000</v>
      </c>
      <c r="I44" s="7">
        <v>0.65</v>
      </c>
      <c r="J44" s="7">
        <v>2600</v>
      </c>
      <c r="K44" s="7">
        <v>3380</v>
      </c>
    </row>
    <row r="45" s="1" customFormat="1" ht="18" customHeight="1" spans="1:11">
      <c r="A45" s="6">
        <f t="shared" si="1"/>
        <v>43</v>
      </c>
      <c r="B45" s="7" t="s">
        <v>76</v>
      </c>
      <c r="C45" s="7" t="s">
        <v>77</v>
      </c>
      <c r="D45" s="7" t="s">
        <v>78</v>
      </c>
      <c r="E45" s="7" t="s">
        <v>16</v>
      </c>
      <c r="F45" s="7" t="s">
        <v>19</v>
      </c>
      <c r="G45" s="7" t="s">
        <v>20</v>
      </c>
      <c r="H45" s="7">
        <v>2000</v>
      </c>
      <c r="I45" s="7">
        <v>0.39</v>
      </c>
      <c r="J45" s="7">
        <v>780</v>
      </c>
      <c r="K45" s="7"/>
    </row>
    <row r="46" s="1" customFormat="1" ht="18" customHeight="1" spans="1:11">
      <c r="A46" s="6">
        <f t="shared" si="1"/>
        <v>44</v>
      </c>
      <c r="B46" s="7" t="s">
        <v>40</v>
      </c>
      <c r="C46" s="7" t="s">
        <v>79</v>
      </c>
      <c r="D46" s="7" t="s">
        <v>80</v>
      </c>
      <c r="E46" s="7" t="s">
        <v>50</v>
      </c>
      <c r="F46" s="7" t="s">
        <v>51</v>
      </c>
      <c r="G46" s="7" t="s">
        <v>81</v>
      </c>
      <c r="H46" s="7">
        <v>9441</v>
      </c>
      <c r="I46" s="7">
        <v>2.26</v>
      </c>
      <c r="J46" s="7">
        <v>12832.5</v>
      </c>
      <c r="K46" s="7">
        <v>12832.5</v>
      </c>
    </row>
    <row r="47" s="1" customFormat="1" ht="18" customHeight="1" spans="1:11">
      <c r="A47" s="6">
        <f t="shared" si="1"/>
        <v>45</v>
      </c>
      <c r="B47" s="7" t="s">
        <v>13</v>
      </c>
      <c r="C47" s="7" t="s">
        <v>82</v>
      </c>
      <c r="D47" s="7" t="s">
        <v>83</v>
      </c>
      <c r="E47" s="7" t="s">
        <v>16</v>
      </c>
      <c r="F47" s="7" t="s">
        <v>17</v>
      </c>
      <c r="G47" s="7" t="s">
        <v>18</v>
      </c>
      <c r="H47" s="7">
        <v>1420</v>
      </c>
      <c r="I47" s="7">
        <v>0.65</v>
      </c>
      <c r="J47" s="7">
        <v>923</v>
      </c>
      <c r="K47" s="7">
        <v>1210</v>
      </c>
    </row>
    <row r="48" s="1" customFormat="1" ht="18" customHeight="1" spans="1:11">
      <c r="A48" s="6">
        <f t="shared" si="1"/>
        <v>46</v>
      </c>
      <c r="B48" s="7" t="s">
        <v>13</v>
      </c>
      <c r="C48" s="7" t="s">
        <v>82</v>
      </c>
      <c r="D48" s="7" t="s">
        <v>83</v>
      </c>
      <c r="E48" s="7" t="s">
        <v>16</v>
      </c>
      <c r="F48" s="7" t="s">
        <v>19</v>
      </c>
      <c r="G48" s="7" t="s">
        <v>20</v>
      </c>
      <c r="H48" s="7">
        <v>736</v>
      </c>
      <c r="I48" s="7">
        <v>0.39</v>
      </c>
      <c r="J48" s="7">
        <v>287</v>
      </c>
      <c r="K48" s="7"/>
    </row>
    <row r="49" s="1" customFormat="1" ht="18" customHeight="1" spans="1:11">
      <c r="A49" s="6">
        <f t="shared" si="1"/>
        <v>47</v>
      </c>
      <c r="B49" s="7" t="s">
        <v>13</v>
      </c>
      <c r="C49" s="7" t="s">
        <v>84</v>
      </c>
      <c r="D49" s="7" t="s">
        <v>85</v>
      </c>
      <c r="E49" s="7" t="s">
        <v>16</v>
      </c>
      <c r="F49" s="7" t="s">
        <v>17</v>
      </c>
      <c r="G49" s="7" t="s">
        <v>18</v>
      </c>
      <c r="H49" s="7">
        <v>2211</v>
      </c>
      <c r="I49" s="7">
        <v>0.65</v>
      </c>
      <c r="J49" s="7">
        <v>1437</v>
      </c>
      <c r="K49" s="7">
        <v>1843</v>
      </c>
    </row>
    <row r="50" s="1" customFormat="1" ht="18" customHeight="1" spans="1:11">
      <c r="A50" s="6">
        <f t="shared" si="1"/>
        <v>48</v>
      </c>
      <c r="B50" s="7" t="s">
        <v>13</v>
      </c>
      <c r="C50" s="7" t="s">
        <v>84</v>
      </c>
      <c r="D50" s="7" t="s">
        <v>85</v>
      </c>
      <c r="E50" s="7" t="s">
        <v>16</v>
      </c>
      <c r="F50" s="7" t="s">
        <v>19</v>
      </c>
      <c r="G50" s="7" t="s">
        <v>20</v>
      </c>
      <c r="H50" s="7">
        <v>1043</v>
      </c>
      <c r="I50" s="7">
        <v>0.39</v>
      </c>
      <c r="J50" s="7">
        <v>406</v>
      </c>
      <c r="K50" s="7"/>
    </row>
    <row r="51" ht="18" customHeight="1" spans="1:11">
      <c r="A51" s="6">
        <f t="shared" si="1"/>
        <v>49</v>
      </c>
      <c r="B51" s="7" t="s">
        <v>86</v>
      </c>
      <c r="C51" s="7" t="s">
        <v>87</v>
      </c>
      <c r="D51" s="7" t="s">
        <v>88</v>
      </c>
      <c r="E51" s="7" t="s">
        <v>50</v>
      </c>
      <c r="F51" s="7" t="s">
        <v>17</v>
      </c>
      <c r="G51" s="7" t="s">
        <v>51</v>
      </c>
      <c r="H51" s="7">
        <v>2958</v>
      </c>
      <c r="I51" s="7">
        <v>2.26</v>
      </c>
      <c r="J51" s="7">
        <v>6685</v>
      </c>
      <c r="K51" s="7">
        <v>6685</v>
      </c>
    </row>
    <row r="52" ht="18" customHeight="1" spans="1:11">
      <c r="A52" s="6">
        <f t="shared" si="1"/>
        <v>50</v>
      </c>
      <c r="B52" s="7" t="s">
        <v>86</v>
      </c>
      <c r="C52" s="7" t="s">
        <v>89</v>
      </c>
      <c r="D52" s="7" t="s">
        <v>90</v>
      </c>
      <c r="E52" s="7" t="s">
        <v>16</v>
      </c>
      <c r="F52" s="7" t="s">
        <v>17</v>
      </c>
      <c r="G52" s="7" t="s">
        <v>18</v>
      </c>
      <c r="H52" s="7">
        <v>862</v>
      </c>
      <c r="I52" s="7">
        <v>0.65</v>
      </c>
      <c r="J52" s="7">
        <v>560</v>
      </c>
      <c r="K52" s="7">
        <v>560</v>
      </c>
    </row>
    <row r="53" ht="18" customHeight="1" spans="1:11">
      <c r="A53" s="6">
        <f t="shared" si="1"/>
        <v>51</v>
      </c>
      <c r="B53" s="7" t="s">
        <v>86</v>
      </c>
      <c r="C53" s="7" t="s">
        <v>91</v>
      </c>
      <c r="D53" s="7" t="s">
        <v>92</v>
      </c>
      <c r="E53" s="7" t="s">
        <v>60</v>
      </c>
      <c r="F53" s="7" t="s">
        <v>17</v>
      </c>
      <c r="G53" s="7" t="s">
        <v>18</v>
      </c>
      <c r="H53" s="7">
        <v>322</v>
      </c>
      <c r="I53" s="7">
        <v>1.3</v>
      </c>
      <c r="J53" s="7">
        <v>419</v>
      </c>
      <c r="K53" s="7">
        <v>419</v>
      </c>
    </row>
    <row r="54" ht="18" customHeight="1" spans="1:11">
      <c r="A54" s="6">
        <f t="shared" si="1"/>
        <v>52</v>
      </c>
      <c r="B54" s="7" t="s">
        <v>45</v>
      </c>
      <c r="C54" s="7" t="s">
        <v>93</v>
      </c>
      <c r="D54" s="7" t="s">
        <v>94</v>
      </c>
      <c r="E54" s="7" t="s">
        <v>50</v>
      </c>
      <c r="F54" s="7" t="s">
        <v>17</v>
      </c>
      <c r="G54" s="7" t="s">
        <v>51</v>
      </c>
      <c r="H54" s="7">
        <v>389</v>
      </c>
      <c r="I54" s="7">
        <v>1.13</v>
      </c>
      <c r="J54" s="7">
        <v>439.5</v>
      </c>
      <c r="K54" s="7">
        <v>439.5</v>
      </c>
    </row>
    <row r="55" ht="27" customHeight="1" spans="1:11">
      <c r="A55" s="6" t="s">
        <v>12</v>
      </c>
      <c r="B55" s="7"/>
      <c r="C55" s="7"/>
      <c r="D55" s="7"/>
      <c r="E55" s="7"/>
      <c r="F55" s="7"/>
      <c r="G55" s="7"/>
      <c r="H55" s="7">
        <f>SUBTOTAL(9,H4:H54)</f>
        <v>107174</v>
      </c>
      <c r="I55" s="7"/>
      <c r="J55" s="7">
        <f>SUBTOTAL(9,J4:J54)</f>
        <v>68051.5</v>
      </c>
      <c r="K55" s="7">
        <f>SUBTOTAL(9,K4:K54)</f>
        <v>68051.5</v>
      </c>
    </row>
    <row r="56" ht="18" customHeight="1"/>
    <row r="57" ht="18" customHeight="1"/>
  </sheetData>
  <autoFilter ref="A1:J54">
    <filterColumn colId="5">
      <filters blank="1">
        <filter val="口蹄疫"/>
        <filter val="小反刍兽疫"/>
        <filter val="猪口蹄疫"/>
        <filter val="补助强制免疫病种"/>
        <filter val="高致病性禽流感"/>
      </filters>
    </filterColumn>
    <filterColumn colId="9">
      <filters>
        <filter val="101"/>
        <filter val="801"/>
        <filter val="102"/>
        <filter val="202"/>
        <filter val="903"/>
        <filter val="104"/>
        <filter val="904"/>
        <filter val="9304"/>
        <filter val="205"/>
        <filter val="1505"/>
        <filter val="167606"/>
        <filter val="607"/>
        <filter val="核实补助资金（元）"/>
        <filter val="8710"/>
        <filter val="1011"/>
        <filter val="212"/>
        <filter val="1613"/>
        <filter val="416"/>
        <filter val="3517"/>
        <filter val="620"/>
        <filter val="121"/>
        <filter val="321"/>
        <filter val="722"/>
        <filter val="15922"/>
        <filter val="123"/>
        <filter val="1923"/>
        <filter val="1124"/>
        <filter val="625"/>
        <filter val="1526"/>
        <filter val="127"/>
        <filter val="1128"/>
        <filter val="6030"/>
        <filter val="11231"/>
        <filter val="532"/>
        <filter val="632"/>
        <filter val="433"/>
        <filter val="1033"/>
        <filter val="3634"/>
        <filter val="336"/>
        <filter val="1637"/>
        <filter val="540"/>
        <filter val="15340"/>
        <filter val="542"/>
        <filter val="1042"/>
        <filter val="48"/>
        <filter val="449"/>
        <filter val="749"/>
        <filter val="650"/>
        <filter val="1052"/>
        <filter val="653"/>
        <filter val="1154"/>
        <filter val="1454"/>
        <filter val="1754"/>
        <filter val="560"/>
        <filter val="660"/>
        <filter val="61"/>
        <filter val="361"/>
        <filter val="467"/>
        <filter val="12567"/>
        <filter val="17368"/>
        <filter val="169"/>
        <filter val="271"/>
        <filter val="1971"/>
        <filter val="872"/>
        <filter val="975"/>
        <filter val="677"/>
        <filter val="779"/>
        <filter val="280"/>
        <filter val="680"/>
        <filter val="780"/>
        <filter val="481"/>
        <filter val="982"/>
        <filter val="383"/>
        <filter val="1183"/>
        <filter val="585"/>
        <filter val="1286"/>
        <filter val="887"/>
        <filter val="2688"/>
        <filter val="390"/>
        <filter val="791"/>
        <filter val="392"/>
        <filter val="693"/>
        <filter val="396"/>
        <filter val="10897"/>
      </filters>
    </filterColumn>
    <extLst/>
  </autoFilter>
  <mergeCells count="23">
    <mergeCell ref="A1:K1"/>
    <mergeCell ref="A2:B2"/>
    <mergeCell ref="K4:K5"/>
    <mergeCell ref="K6:K7"/>
    <mergeCell ref="K8:K9"/>
    <mergeCell ref="K10:K11"/>
    <mergeCell ref="K12:K13"/>
    <mergeCell ref="K14:K15"/>
    <mergeCell ref="K16:K17"/>
    <mergeCell ref="K19:K20"/>
    <mergeCell ref="K21:K22"/>
    <mergeCell ref="K25:K26"/>
    <mergeCell ref="K27:K28"/>
    <mergeCell ref="K29:K30"/>
    <mergeCell ref="K32:K33"/>
    <mergeCell ref="K34:K35"/>
    <mergeCell ref="K36:K37"/>
    <mergeCell ref="K38:K39"/>
    <mergeCell ref="K40:K41"/>
    <mergeCell ref="K42:K43"/>
    <mergeCell ref="K44:K45"/>
    <mergeCell ref="K47:K48"/>
    <mergeCell ref="K49:K5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Yozo_Office9.0.4913.191ZH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0</cp:revision>
  <dcterms:created xsi:type="dcterms:W3CDTF">2025-11-20T17:55:00Z</dcterms:created>
  <dcterms:modified xsi:type="dcterms:W3CDTF">2025-12-16T15:03:04Z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4E5BF3ED596D70565FB540693B2DCD2E_43</vt:lpwstr>
  </property>
  <property fmtid="{D5CDD505-2E9C-101B-9397-08002B2CF9AE}" pid="3" name="KSOProductBuildVer">
    <vt:lpwstr>2052-12.8.2.1113</vt:lpwstr>
  </property>
</Properties>
</file>